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wernerheister 1/Doku_2018/Learning_2018/003_Materialien_think4future/0005_Abschreibung/"/>
    </mc:Choice>
  </mc:AlternateContent>
  <xr:revisionPtr revIDLastSave="0" documentId="13_ncr:11_{741C12C3-775E-8B4D-9C07-6F63BFAA2AC3}" xr6:coauthVersionLast="36" xr6:coauthVersionMax="36" xr10:uidLastSave="{00000000-0000-0000-0000-000000000000}"/>
  <bookViews>
    <workbookView xWindow="280" yWindow="460" windowWidth="28240" windowHeight="16780" xr2:uid="{5AA92067-FF6D-7146-9AF2-BE8BA05348E4}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6" i="1"/>
  <c r="H34" i="1"/>
  <c r="I27" i="1"/>
  <c r="E36" i="1"/>
  <c r="E29" i="1"/>
  <c r="E28" i="1"/>
  <c r="F27" i="1"/>
  <c r="E27" i="1"/>
  <c r="D36" i="1"/>
  <c r="D35" i="1"/>
  <c r="C36" i="1"/>
  <c r="C34" i="1"/>
  <c r="D27" i="1"/>
  <c r="C33" i="1"/>
  <c r="C32" i="1"/>
  <c r="H31" i="1"/>
  <c r="C31" i="1"/>
  <c r="C30" i="1"/>
  <c r="H29" i="1"/>
  <c r="C29" i="1"/>
  <c r="C28" i="1"/>
  <c r="H27" i="1"/>
  <c r="C27" i="1"/>
  <c r="H16" i="1"/>
  <c r="H17" i="1"/>
  <c r="H20" i="1"/>
  <c r="H21" i="1"/>
  <c r="I6" i="1"/>
  <c r="E14" i="1"/>
  <c r="F14" i="1" s="1"/>
  <c r="C15" i="1"/>
  <c r="C16" i="1"/>
  <c r="C17" i="1"/>
  <c r="C18" i="1"/>
  <c r="C19" i="1"/>
  <c r="C20" i="1"/>
  <c r="C21" i="1"/>
  <c r="C14" i="1"/>
  <c r="D14" i="1" s="1"/>
  <c r="H33" i="1" l="1"/>
  <c r="H19" i="1"/>
  <c r="H15" i="1"/>
  <c r="H14" i="1"/>
  <c r="I14" i="1" s="1"/>
  <c r="I15" i="1" s="1"/>
  <c r="I16" i="1" s="1"/>
  <c r="D28" i="1" s="1"/>
  <c r="D29" i="1" s="1"/>
  <c r="D30" i="1" s="1"/>
  <c r="D31" i="1" s="1"/>
  <c r="D32" i="1" s="1"/>
  <c r="D33" i="1" s="1"/>
  <c r="D34" i="1" s="1"/>
  <c r="H18" i="1"/>
  <c r="H28" i="1"/>
  <c r="H30" i="1"/>
  <c r="H32" i="1"/>
  <c r="D15" i="1"/>
  <c r="D16" i="1" s="1"/>
  <c r="D17" i="1" s="1"/>
  <c r="D18" i="1" s="1"/>
  <c r="D19" i="1" s="1"/>
  <c r="D20" i="1" s="1"/>
  <c r="D21" i="1" s="1"/>
  <c r="E15" i="1"/>
  <c r="F15" i="1" s="1"/>
  <c r="E16" i="1" s="1"/>
  <c r="F16" i="1" s="1"/>
  <c r="I28" i="1" l="1"/>
  <c r="I29" i="1" s="1"/>
  <c r="I30" i="1" s="1"/>
  <c r="I31" i="1" s="1"/>
  <c r="I32" i="1" s="1"/>
  <c r="I33" i="1" s="1"/>
  <c r="I34" i="1" s="1"/>
  <c r="I17" i="1"/>
  <c r="I18" i="1" s="1"/>
  <c r="I19" i="1" s="1"/>
  <c r="I20" i="1" s="1"/>
  <c r="I21" i="1" s="1"/>
  <c r="F28" i="1"/>
  <c r="F29" i="1"/>
  <c r="E30" i="1" s="1"/>
  <c r="E17" i="1"/>
  <c r="F17" i="1" s="1"/>
  <c r="E18" i="1" s="1"/>
  <c r="F18" i="1" s="1"/>
  <c r="F30" i="1" l="1"/>
  <c r="E31" i="1" s="1"/>
  <c r="E19" i="1"/>
  <c r="F19" i="1" s="1"/>
  <c r="F31" i="1" l="1"/>
  <c r="E32" i="1" s="1"/>
  <c r="E20" i="1"/>
  <c r="F20" i="1" s="1"/>
  <c r="E21" i="1" s="1"/>
  <c r="F32" i="1" l="1"/>
  <c r="E33" i="1" s="1"/>
  <c r="F21" i="1"/>
  <c r="F33" i="1" l="1"/>
  <c r="E34" i="1" l="1"/>
  <c r="F34" i="1" s="1"/>
  <c r="E35" i="1" l="1"/>
  <c r="F35" i="1" s="1"/>
  <c r="F36" i="1" l="1"/>
</calcChain>
</file>

<file path=xl/sharedStrings.xml><?xml version="1.0" encoding="utf-8"?>
<sst xmlns="http://schemas.openxmlformats.org/spreadsheetml/2006/main" count="33" uniqueCount="17">
  <si>
    <t>Jahr</t>
  </si>
  <si>
    <t>Abschreibung pro Jahr</t>
  </si>
  <si>
    <t>(Rest-) Buchwert</t>
  </si>
  <si>
    <t>Jahres- leistung / nutzung</t>
  </si>
  <si>
    <t xml:space="preserve">Abschreibung nach Maßgabe der Leistung </t>
  </si>
  <si>
    <t>Betriebsgewöhnliche Nutzung</t>
  </si>
  <si>
    <t>Jahre</t>
  </si>
  <si>
    <t>Degressive Abschreibung</t>
  </si>
  <si>
    <t>Anschaffungskosten</t>
  </si>
  <si>
    <t>Gegeben:</t>
  </si>
  <si>
    <t>Lineare Abschreibung</t>
  </si>
  <si>
    <t>Degressibe Abschreibung</t>
  </si>
  <si>
    <t>Verschrottung zum Ende der betriebsgewöhnlihen Nutzungsdauer</t>
  </si>
  <si>
    <t>Zum Ende der betriebsgewöhnlichen Nutzungdauer weitere Nutzung um 2 Jahre (EW = 1,00 €)</t>
  </si>
  <si>
    <t>Erwartete Gesamtleistung</t>
  </si>
  <si>
    <t>km</t>
  </si>
  <si>
    <t>ungeplant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</si>
</sst>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_-* #,##0.00\ [$€-407]_-;\-* #,##0.00\ [$€-407]_-;_-* &quot;-&quot;??\ [$€-407]_-;_-@_-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sap"/>
    </font>
    <font>
      <sz val="12"/>
      <color theme="1"/>
      <name val="Asap"/>
    </font>
    <font>
      <sz val="12"/>
      <color rgb="FF000000"/>
      <name val="Asap"/>
    </font>
    <font>
      <b/>
      <sz val="12"/>
      <color rgb="FF000000"/>
      <name val="Asap"/>
    </font>
  </fonts>
  <fills count="7">
    <fill>
      <patternFill patternType="none"/>
    </fill>
    <fill>
      <patternFill patternType="gray125"/>
    </fill>
    <fill>
      <patternFill patternType="solid">
        <fgColor rgb="FF59B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0.79998168889431442"/>
        <bgColor indexed="64"/>
      </patternFill>
    </fill>
  </fills>
  <borders count="13">
    <border>
      <left/>
      <right/>
      <top/>
      <bottom/>
      <diagonal/>
    </border>
    <border>
      <left style="thick">
        <color theme="2"/>
      </left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 style="thick">
        <color theme="2"/>
      </left>
      <right/>
      <top/>
      <bottom/>
      <diagonal/>
    </border>
    <border>
      <left/>
      <right style="thick">
        <color theme="2"/>
      </right>
      <top/>
      <bottom/>
      <diagonal/>
    </border>
    <border>
      <left style="thick">
        <color theme="2"/>
      </left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  <border>
      <left/>
      <right/>
      <top style="thick">
        <color theme="2"/>
      </top>
      <bottom/>
      <diagonal/>
    </border>
    <border>
      <left/>
      <right/>
      <top/>
      <bottom style="thick">
        <color theme="2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2"/>
      </left>
      <right/>
      <top style="medium">
        <color theme="2"/>
      </top>
      <bottom style="medium">
        <color theme="2"/>
      </bottom>
      <diagonal/>
    </border>
    <border>
      <left/>
      <right/>
      <top style="medium">
        <color theme="2"/>
      </top>
      <bottom style="medium">
        <color theme="2"/>
      </bottom>
      <diagonal/>
    </border>
    <border>
      <left/>
      <right style="medium">
        <color theme="2"/>
      </right>
      <top style="medium">
        <color theme="2"/>
      </top>
      <bottom style="medium">
        <color theme="2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0" fillId="0" borderId="9" xfId="0" applyBorder="1" applyAlignment="1">
      <alignment horizontal="center"/>
    </xf>
    <xf numFmtId="168" fontId="0" fillId="0" borderId="9" xfId="0" applyNumberFormat="1" applyBorder="1"/>
    <xf numFmtId="0" fontId="0" fillId="0" borderId="9" xfId="0" applyBorder="1"/>
    <xf numFmtId="9" fontId="0" fillId="0" borderId="9" xfId="0" applyNumberFormat="1" applyBorder="1"/>
    <xf numFmtId="4" fontId="2" fillId="0" borderId="6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4" fontId="2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88900</xdr:rowOff>
    </xdr:from>
    <xdr:to>
      <xdr:col>5</xdr:col>
      <xdr:colOff>914400</xdr:colOff>
      <xdr:row>7</xdr:row>
      <xdr:rowOff>76200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4FB7577-75C3-8149-ACDD-AACF34730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88900"/>
          <a:ext cx="5689600" cy="1485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13</xdr:col>
      <xdr:colOff>482600</xdr:colOff>
      <xdr:row>41</xdr:row>
      <xdr:rowOff>63500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75C02D-06BD-D945-94B9-8B4C4647B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892800"/>
          <a:ext cx="12814300" cy="67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TF4_Colors">
      <a:dk1>
        <a:sysClr val="windowText" lastClr="000000"/>
      </a:dk1>
      <a:lt1>
        <a:sysClr val="window" lastClr="FFFFFF"/>
      </a:lt1>
      <a:dk2>
        <a:srgbClr val="3CA4FD"/>
      </a:dk2>
      <a:lt2>
        <a:srgbClr val="007FEA"/>
      </a:lt2>
      <a:accent1>
        <a:srgbClr val="F7D854"/>
      </a:accent1>
      <a:accent2>
        <a:srgbClr val="F3C80B"/>
      </a:accent2>
      <a:accent3>
        <a:srgbClr val="F73C3C"/>
      </a:accent3>
      <a:accent4>
        <a:srgbClr val="DD0909"/>
      </a:accent4>
      <a:accent5>
        <a:srgbClr val="4EC427"/>
      </a:accent5>
      <a:accent6>
        <a:srgbClr val="35841A"/>
      </a:accent6>
      <a:hlink>
        <a:srgbClr val="3C3C3C"/>
      </a:hlink>
      <a:folHlink>
        <a:srgbClr val="787878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67CF5-D1C0-A741-ABCE-CEA247440F53}">
  <dimension ref="B1:J37"/>
  <sheetViews>
    <sheetView tabSelected="1" topLeftCell="A7" workbookViewId="0">
      <selection activeCell="L13" sqref="L13"/>
    </sheetView>
  </sheetViews>
  <sheetFormatPr baseColWidth="10" defaultRowHeight="16" x14ac:dyDescent="0.2"/>
  <cols>
    <col min="3" max="9" width="13.83203125" customWidth="1"/>
  </cols>
  <sheetData>
    <row r="1" spans="2:10" ht="17" thickBot="1" x14ac:dyDescent="0.25"/>
    <row r="2" spans="2:10" ht="17" thickBot="1" x14ac:dyDescent="0.25">
      <c r="G2" s="29" t="s">
        <v>9</v>
      </c>
      <c r="H2" s="27"/>
      <c r="I2" s="27"/>
      <c r="J2" s="28"/>
    </row>
    <row r="3" spans="2:10" ht="17" thickBot="1" x14ac:dyDescent="0.25">
      <c r="G3" s="21" t="s">
        <v>8</v>
      </c>
      <c r="H3" s="21"/>
      <c r="I3" s="22">
        <v>16000</v>
      </c>
      <c r="J3" s="23"/>
    </row>
    <row r="4" spans="2:10" ht="17" thickBot="1" x14ac:dyDescent="0.25">
      <c r="G4" s="23" t="s">
        <v>5</v>
      </c>
      <c r="H4" s="23"/>
      <c r="I4" s="23">
        <v>8</v>
      </c>
      <c r="J4" s="23" t="s">
        <v>6</v>
      </c>
    </row>
    <row r="5" spans="2:10" ht="17" thickBot="1" x14ac:dyDescent="0.25">
      <c r="G5" s="21" t="s">
        <v>7</v>
      </c>
      <c r="H5" s="21"/>
      <c r="I5" s="24">
        <v>0.3</v>
      </c>
      <c r="J5" s="23"/>
    </row>
    <row r="6" spans="2:10" ht="17" thickBot="1" x14ac:dyDescent="0.25">
      <c r="G6" s="21" t="s">
        <v>14</v>
      </c>
      <c r="H6" s="21"/>
      <c r="I6" s="23">
        <f>+G14+G15+G16+G17+G18+G19+G20+G21</f>
        <v>270000</v>
      </c>
      <c r="J6" s="23" t="s">
        <v>15</v>
      </c>
    </row>
    <row r="10" spans="2:10" x14ac:dyDescent="0.2">
      <c r="C10" s="30" t="s">
        <v>12</v>
      </c>
      <c r="D10" s="30"/>
      <c r="E10" s="30"/>
      <c r="F10" s="30"/>
      <c r="G10" s="30"/>
      <c r="H10" s="30"/>
      <c r="I10" s="30"/>
    </row>
    <row r="11" spans="2:10" x14ac:dyDescent="0.2">
      <c r="C11" s="31" t="s">
        <v>10</v>
      </c>
      <c r="D11" s="31"/>
      <c r="E11" s="32" t="s">
        <v>11</v>
      </c>
      <c r="F11" s="32"/>
      <c r="G11" s="33" t="s">
        <v>4</v>
      </c>
      <c r="H11" s="33"/>
      <c r="I11" s="33"/>
    </row>
    <row r="12" spans="2:10" ht="9" customHeight="1" x14ac:dyDescent="0.2"/>
    <row r="13" spans="2:10" ht="52" thickBot="1" x14ac:dyDescent="0.25">
      <c r="B13" s="1" t="s">
        <v>0</v>
      </c>
      <c r="C13" s="1" t="s">
        <v>1</v>
      </c>
      <c r="D13" s="1" t="s">
        <v>2</v>
      </c>
      <c r="E13" s="1" t="s">
        <v>1</v>
      </c>
      <c r="F13" s="1" t="s">
        <v>2</v>
      </c>
      <c r="G13" s="1" t="s">
        <v>3</v>
      </c>
      <c r="H13" s="1" t="s">
        <v>1</v>
      </c>
      <c r="I13" s="1" t="s">
        <v>2</v>
      </c>
    </row>
    <row r="14" spans="2:10" ht="17" thickTop="1" x14ac:dyDescent="0.2">
      <c r="B14" s="36">
        <v>1</v>
      </c>
      <c r="C14" s="6">
        <f>+$I$3/$I$4</f>
        <v>2000</v>
      </c>
      <c r="D14" s="7">
        <f>+I3-C14</f>
        <v>14000</v>
      </c>
      <c r="E14" s="11">
        <f>+I3*I5</f>
        <v>4800</v>
      </c>
      <c r="F14" s="12">
        <f>+I3-E14</f>
        <v>11200</v>
      </c>
      <c r="G14" s="17">
        <v>30000</v>
      </c>
      <c r="H14" s="18">
        <f>$I$3/$I$6*G14</f>
        <v>1777.7777777777778</v>
      </c>
      <c r="I14" s="12">
        <f>+I3-H14</f>
        <v>14222.222222222223</v>
      </c>
    </row>
    <row r="15" spans="2:10" x14ac:dyDescent="0.2">
      <c r="B15" s="36">
        <v>2</v>
      </c>
      <c r="C15" s="8">
        <f t="shared" ref="C15:C21" si="0">+$I$3/$I$4</f>
        <v>2000</v>
      </c>
      <c r="D15" s="9">
        <f>+D14-C15</f>
        <v>12000</v>
      </c>
      <c r="E15" s="13">
        <f>+F14*$I$5</f>
        <v>3360</v>
      </c>
      <c r="F15" s="14">
        <f>+F14-E15</f>
        <v>7840</v>
      </c>
      <c r="G15" s="15">
        <v>40000</v>
      </c>
      <c r="H15" s="4">
        <f t="shared" ref="H15:H21" si="1">$I$3/$I$6*G15</f>
        <v>2370.3703703703704</v>
      </c>
      <c r="I15" s="14">
        <f>+I14-H15</f>
        <v>11851.851851851852</v>
      </c>
    </row>
    <row r="16" spans="2:10" x14ac:dyDescent="0.2">
      <c r="B16" s="36">
        <v>3</v>
      </c>
      <c r="C16" s="8">
        <f t="shared" si="0"/>
        <v>2000</v>
      </c>
      <c r="D16" s="9">
        <f t="shared" ref="D16:D21" si="2">+D15-C16</f>
        <v>10000</v>
      </c>
      <c r="E16" s="13">
        <f t="shared" ref="E16:E20" si="3">+F15*$I$5</f>
        <v>2352</v>
      </c>
      <c r="F16" s="14">
        <f t="shared" ref="F16:F21" si="4">+F15-E16</f>
        <v>5488</v>
      </c>
      <c r="G16" s="15">
        <v>60000</v>
      </c>
      <c r="H16" s="4">
        <f t="shared" si="1"/>
        <v>3555.5555555555557</v>
      </c>
      <c r="I16" s="14">
        <f t="shared" ref="I16:I21" si="5">+I15-H16</f>
        <v>8296.2962962962956</v>
      </c>
    </row>
    <row r="17" spans="2:9" x14ac:dyDescent="0.2">
      <c r="B17" s="36">
        <v>4</v>
      </c>
      <c r="C17" s="8">
        <f t="shared" si="0"/>
        <v>2000</v>
      </c>
      <c r="D17" s="9">
        <f t="shared" si="2"/>
        <v>8000</v>
      </c>
      <c r="E17" s="13">
        <f t="shared" si="3"/>
        <v>1646.3999999999999</v>
      </c>
      <c r="F17" s="14">
        <f t="shared" si="4"/>
        <v>3841.6000000000004</v>
      </c>
      <c r="G17" s="15">
        <v>40000</v>
      </c>
      <c r="H17" s="4">
        <f t="shared" si="1"/>
        <v>2370.3703703703704</v>
      </c>
      <c r="I17" s="14">
        <f t="shared" si="5"/>
        <v>5925.9259259259252</v>
      </c>
    </row>
    <row r="18" spans="2:9" x14ac:dyDescent="0.2">
      <c r="B18" s="36">
        <v>5</v>
      </c>
      <c r="C18" s="8">
        <f t="shared" si="0"/>
        <v>2000</v>
      </c>
      <c r="D18" s="9">
        <f t="shared" si="2"/>
        <v>6000</v>
      </c>
      <c r="E18" s="13">
        <f t="shared" si="3"/>
        <v>1152.48</v>
      </c>
      <c r="F18" s="14">
        <f t="shared" si="4"/>
        <v>2689.1200000000003</v>
      </c>
      <c r="G18" s="15">
        <v>30000</v>
      </c>
      <c r="H18" s="4">
        <f t="shared" si="1"/>
        <v>1777.7777777777778</v>
      </c>
      <c r="I18" s="14">
        <f t="shared" si="5"/>
        <v>4148.1481481481478</v>
      </c>
    </row>
    <row r="19" spans="2:9" x14ac:dyDescent="0.2">
      <c r="B19" s="36">
        <v>6</v>
      </c>
      <c r="C19" s="8">
        <f t="shared" si="0"/>
        <v>2000</v>
      </c>
      <c r="D19" s="9">
        <f t="shared" si="2"/>
        <v>4000</v>
      </c>
      <c r="E19" s="13">
        <f t="shared" si="3"/>
        <v>806.7360000000001</v>
      </c>
      <c r="F19" s="14">
        <f t="shared" si="4"/>
        <v>1882.3840000000002</v>
      </c>
      <c r="G19" s="15">
        <v>20000</v>
      </c>
      <c r="H19" s="4">
        <f t="shared" si="1"/>
        <v>1185.1851851851852</v>
      </c>
      <c r="I19" s="14">
        <f t="shared" si="5"/>
        <v>2962.9629629629626</v>
      </c>
    </row>
    <row r="20" spans="2:9" x14ac:dyDescent="0.2">
      <c r="B20" s="36">
        <v>7</v>
      </c>
      <c r="C20" s="8">
        <f t="shared" si="0"/>
        <v>2000</v>
      </c>
      <c r="D20" s="9">
        <f t="shared" si="2"/>
        <v>2000</v>
      </c>
      <c r="E20" s="13">
        <f t="shared" si="3"/>
        <v>564.7152000000001</v>
      </c>
      <c r="F20" s="14">
        <f t="shared" si="4"/>
        <v>1317.6688000000001</v>
      </c>
      <c r="G20" s="15">
        <v>30000</v>
      </c>
      <c r="H20" s="4">
        <f t="shared" si="1"/>
        <v>1777.7777777777778</v>
      </c>
      <c r="I20" s="14">
        <f t="shared" si="5"/>
        <v>1185.1851851851848</v>
      </c>
    </row>
    <row r="21" spans="2:9" ht="17" thickBot="1" x14ac:dyDescent="0.25">
      <c r="B21" s="36">
        <v>8</v>
      </c>
      <c r="C21" s="10">
        <f t="shared" si="0"/>
        <v>2000</v>
      </c>
      <c r="D21" s="25">
        <f t="shared" si="2"/>
        <v>0</v>
      </c>
      <c r="E21" s="16">
        <f>+F20</f>
        <v>1317.6688000000001</v>
      </c>
      <c r="F21" s="26">
        <f t="shared" si="4"/>
        <v>0</v>
      </c>
      <c r="G21" s="19">
        <v>20000</v>
      </c>
      <c r="H21" s="20">
        <f t="shared" si="1"/>
        <v>1185.1851851851852</v>
      </c>
      <c r="I21" s="26">
        <f t="shared" si="5"/>
        <v>0</v>
      </c>
    </row>
    <row r="22" spans="2:9" ht="17" thickTop="1" x14ac:dyDescent="0.2"/>
    <row r="23" spans="2:9" x14ac:dyDescent="0.2">
      <c r="C23" s="30" t="s">
        <v>13</v>
      </c>
      <c r="D23" s="30"/>
      <c r="E23" s="30"/>
      <c r="F23" s="30"/>
      <c r="G23" s="30"/>
      <c r="H23" s="30"/>
      <c r="I23" s="30"/>
    </row>
    <row r="24" spans="2:9" x14ac:dyDescent="0.2">
      <c r="C24" s="31" t="s">
        <v>10</v>
      </c>
      <c r="D24" s="31"/>
      <c r="E24" s="32" t="s">
        <v>11</v>
      </c>
      <c r="F24" s="32"/>
      <c r="G24" s="33" t="s">
        <v>4</v>
      </c>
      <c r="H24" s="33"/>
      <c r="I24" s="33"/>
    </row>
    <row r="25" spans="2:9" ht="9" customHeight="1" x14ac:dyDescent="0.2"/>
    <row r="26" spans="2:9" ht="52" thickBot="1" x14ac:dyDescent="0.25">
      <c r="B26" s="1" t="s">
        <v>0</v>
      </c>
      <c r="C26" s="1" t="s">
        <v>1</v>
      </c>
      <c r="D26" s="1" t="s">
        <v>2</v>
      </c>
      <c r="E26" s="1" t="s">
        <v>1</v>
      </c>
      <c r="F26" s="1" t="s">
        <v>2</v>
      </c>
      <c r="G26" s="1" t="s">
        <v>3</v>
      </c>
      <c r="H26" s="1" t="s">
        <v>1</v>
      </c>
      <c r="I26" s="1" t="s">
        <v>2</v>
      </c>
    </row>
    <row r="27" spans="2:9" ht="17" thickTop="1" x14ac:dyDescent="0.2">
      <c r="B27" s="36">
        <v>1</v>
      </c>
      <c r="C27" s="6">
        <f>+$I$3/$I$4</f>
        <v>2000</v>
      </c>
      <c r="D27" s="7">
        <f>+I3-C14</f>
        <v>14000</v>
      </c>
      <c r="E27" s="11">
        <f>+I3*I5</f>
        <v>4800</v>
      </c>
      <c r="F27" s="12">
        <f>I3-E27</f>
        <v>11200</v>
      </c>
      <c r="G27" s="17">
        <v>30000</v>
      </c>
      <c r="H27" s="18">
        <f>$I$3/$I$6*G27</f>
        <v>1777.7777777777778</v>
      </c>
      <c r="I27" s="12">
        <f>+I3-H27</f>
        <v>14222.222222222223</v>
      </c>
    </row>
    <row r="28" spans="2:9" x14ac:dyDescent="0.2">
      <c r="B28" s="36">
        <v>2</v>
      </c>
      <c r="C28" s="8">
        <f t="shared" ref="C28:C34" si="6">+$I$3/$I$4</f>
        <v>2000</v>
      </c>
      <c r="D28" s="9">
        <f>+D27-C28</f>
        <v>12000</v>
      </c>
      <c r="E28" s="13">
        <f>+F27*$I$5</f>
        <v>3360</v>
      </c>
      <c r="F28" s="14">
        <f>+F27-E28</f>
        <v>7840</v>
      </c>
      <c r="G28" s="15">
        <v>40000</v>
      </c>
      <c r="H28" s="4">
        <f t="shared" ref="H28:H34" si="7">$I$3/$I$6*G28</f>
        <v>2370.3703703703704</v>
      </c>
      <c r="I28" s="14">
        <f>+I27-H28</f>
        <v>11851.851851851852</v>
      </c>
    </row>
    <row r="29" spans="2:9" x14ac:dyDescent="0.2">
      <c r="B29" s="36">
        <v>3</v>
      </c>
      <c r="C29" s="8">
        <f t="shared" si="6"/>
        <v>2000</v>
      </c>
      <c r="D29" s="9">
        <f t="shared" ref="D29:D34" si="8">+D28-C29</f>
        <v>10000</v>
      </c>
      <c r="E29" s="13">
        <f t="shared" ref="E29:E36" si="9">+F28*$I$5</f>
        <v>2352</v>
      </c>
      <c r="F29" s="14">
        <f t="shared" ref="F29:F36" si="10">+F28-E29</f>
        <v>5488</v>
      </c>
      <c r="G29" s="15">
        <v>60000</v>
      </c>
      <c r="H29" s="4">
        <f t="shared" si="7"/>
        <v>3555.5555555555557</v>
      </c>
      <c r="I29" s="14">
        <f t="shared" ref="I29:I36" si="11">+I28-H29</f>
        <v>8296.2962962962956</v>
      </c>
    </row>
    <row r="30" spans="2:9" x14ac:dyDescent="0.2">
      <c r="B30" s="36">
        <v>4</v>
      </c>
      <c r="C30" s="8">
        <f t="shared" si="6"/>
        <v>2000</v>
      </c>
      <c r="D30" s="9">
        <f t="shared" si="8"/>
        <v>8000</v>
      </c>
      <c r="E30" s="13">
        <f t="shared" si="9"/>
        <v>1646.3999999999999</v>
      </c>
      <c r="F30" s="14">
        <f t="shared" si="10"/>
        <v>3841.6000000000004</v>
      </c>
      <c r="G30" s="15">
        <v>40000</v>
      </c>
      <c r="H30" s="4">
        <f t="shared" si="7"/>
        <v>2370.3703703703704</v>
      </c>
      <c r="I30" s="14">
        <f t="shared" si="11"/>
        <v>5925.9259259259252</v>
      </c>
    </row>
    <row r="31" spans="2:9" x14ac:dyDescent="0.2">
      <c r="B31" s="36">
        <v>5</v>
      </c>
      <c r="C31" s="8">
        <f t="shared" si="6"/>
        <v>2000</v>
      </c>
      <c r="D31" s="9">
        <f t="shared" si="8"/>
        <v>6000</v>
      </c>
      <c r="E31" s="13">
        <f t="shared" si="9"/>
        <v>1152.48</v>
      </c>
      <c r="F31" s="14">
        <f t="shared" si="10"/>
        <v>2689.1200000000003</v>
      </c>
      <c r="G31" s="15">
        <v>30000</v>
      </c>
      <c r="H31" s="4">
        <f t="shared" si="7"/>
        <v>1777.7777777777778</v>
      </c>
      <c r="I31" s="14">
        <f t="shared" si="11"/>
        <v>4148.1481481481478</v>
      </c>
    </row>
    <row r="32" spans="2:9" x14ac:dyDescent="0.2">
      <c r="B32" s="36">
        <v>6</v>
      </c>
      <c r="C32" s="8">
        <f t="shared" si="6"/>
        <v>2000</v>
      </c>
      <c r="D32" s="9">
        <f t="shared" si="8"/>
        <v>4000</v>
      </c>
      <c r="E32" s="13">
        <f t="shared" si="9"/>
        <v>806.7360000000001</v>
      </c>
      <c r="F32" s="14">
        <f t="shared" si="10"/>
        <v>1882.3840000000002</v>
      </c>
      <c r="G32" s="15">
        <v>20000</v>
      </c>
      <c r="H32" s="4">
        <f t="shared" si="7"/>
        <v>1185.1851851851852</v>
      </c>
      <c r="I32" s="14">
        <f t="shared" si="11"/>
        <v>2962.9629629629626</v>
      </c>
    </row>
    <row r="33" spans="2:9" x14ac:dyDescent="0.2">
      <c r="B33" s="36">
        <v>7</v>
      </c>
      <c r="C33" s="8">
        <f t="shared" si="6"/>
        <v>2000</v>
      </c>
      <c r="D33" s="9">
        <f t="shared" si="8"/>
        <v>2000</v>
      </c>
      <c r="E33" s="13">
        <f t="shared" si="9"/>
        <v>564.7152000000001</v>
      </c>
      <c r="F33" s="14">
        <f t="shared" si="10"/>
        <v>1317.6688000000001</v>
      </c>
      <c r="G33" s="15">
        <v>30000</v>
      </c>
      <c r="H33" s="4">
        <f t="shared" si="7"/>
        <v>1777.7777777777778</v>
      </c>
      <c r="I33" s="14">
        <f t="shared" si="11"/>
        <v>1185.1851851851848</v>
      </c>
    </row>
    <row r="34" spans="2:9" x14ac:dyDescent="0.2">
      <c r="B34" s="36">
        <v>8</v>
      </c>
      <c r="C34" s="8">
        <f>+D33-1</f>
        <v>1999</v>
      </c>
      <c r="D34" s="9">
        <f t="shared" si="8"/>
        <v>1</v>
      </c>
      <c r="E34" s="13">
        <f t="shared" si="9"/>
        <v>395.30064000000004</v>
      </c>
      <c r="F34" s="14">
        <f t="shared" si="10"/>
        <v>922.3681600000001</v>
      </c>
      <c r="G34" s="15">
        <v>20000</v>
      </c>
      <c r="H34" s="4">
        <f>$I$3/$I$6*G34-1</f>
        <v>1184.1851851851852</v>
      </c>
      <c r="I34" s="14">
        <f t="shared" si="11"/>
        <v>0.99999999999954525</v>
      </c>
    </row>
    <row r="35" spans="2:9" ht="17" x14ac:dyDescent="0.2">
      <c r="B35" s="36">
        <v>9</v>
      </c>
      <c r="C35" s="8">
        <v>0</v>
      </c>
      <c r="D35" s="9">
        <f>+D34</f>
        <v>1</v>
      </c>
      <c r="E35" s="13">
        <f t="shared" si="9"/>
        <v>276.71044800000004</v>
      </c>
      <c r="F35" s="14">
        <f t="shared" si="10"/>
        <v>645.65771200000006</v>
      </c>
      <c r="G35" s="15" t="s">
        <v>16</v>
      </c>
      <c r="H35" s="4">
        <v>0</v>
      </c>
      <c r="I35" s="14">
        <f t="shared" si="11"/>
        <v>0.99999999999954525</v>
      </c>
    </row>
    <row r="36" spans="2:9" ht="18" thickBot="1" x14ac:dyDescent="0.25">
      <c r="B36" s="36">
        <v>10</v>
      </c>
      <c r="C36" s="10">
        <f>+D35</f>
        <v>1</v>
      </c>
      <c r="D36" s="25">
        <f>+D35-C36</f>
        <v>0</v>
      </c>
      <c r="E36" s="16">
        <f>+F35</f>
        <v>645.65771200000006</v>
      </c>
      <c r="F36" s="26">
        <f t="shared" si="10"/>
        <v>0</v>
      </c>
      <c r="G36" s="19" t="s">
        <v>16</v>
      </c>
      <c r="H36" s="20">
        <v>1</v>
      </c>
      <c r="I36" s="26">
        <f t="shared" si="11"/>
        <v>-4.5474735088646412E-13</v>
      </c>
    </row>
    <row r="37" spans="2:9" ht="17" thickTop="1" x14ac:dyDescent="0.2">
      <c r="B37" s="2"/>
      <c r="C37" s="3"/>
      <c r="D37" s="34"/>
      <c r="E37" s="4"/>
      <c r="F37" s="35"/>
      <c r="G37" s="5"/>
      <c r="H37" s="4"/>
      <c r="I37" s="35"/>
    </row>
  </sheetData>
  <mergeCells count="12">
    <mergeCell ref="G2:J2"/>
    <mergeCell ref="C10:I10"/>
    <mergeCell ref="C23:I23"/>
    <mergeCell ref="C24:D24"/>
    <mergeCell ref="E24:F24"/>
    <mergeCell ref="G24:I24"/>
    <mergeCell ref="C11:D11"/>
    <mergeCell ref="E11:F11"/>
    <mergeCell ref="G11:I11"/>
    <mergeCell ref="G3:H3"/>
    <mergeCell ref="G5:H5"/>
    <mergeCell ref="G6:H6"/>
  </mergeCells>
  <pageMargins left="0.7" right="0.7" top="0.78740157499999996" bottom="0.78740157499999996" header="0.3" footer="0.3"/>
  <ignoredErrors>
    <ignoredError sqref="E15:E21 E28:E3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</dc:creator>
  <cp:lastModifiedBy>WH</cp:lastModifiedBy>
  <dcterms:created xsi:type="dcterms:W3CDTF">2018-08-28T10:19:27Z</dcterms:created>
  <dcterms:modified xsi:type="dcterms:W3CDTF">2018-09-02T17:42:15Z</dcterms:modified>
</cp:coreProperties>
</file>