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09"/>
  <workbookPr date1904="1"/>
  <mc:AlternateContent xmlns:mc="http://schemas.openxmlformats.org/markup-compatibility/2006">
    <mc:Choice Requires="x15">
      <x15ac:absPath xmlns:x15ac="http://schemas.microsoft.com/office/spreadsheetml/2010/11/ac" url="/Users/wernerheister 1/Doku_2018/Learning_2018/005_Verbund_digital/Generatoren/"/>
    </mc:Choice>
  </mc:AlternateContent>
  <xr:revisionPtr revIDLastSave="0" documentId="13_ncr:1_{F688F527-EDF3-1E45-8E6F-077C454C37FD}" xr6:coauthVersionLast="36" xr6:coauthVersionMax="36" xr10:uidLastSave="{00000000-0000-0000-0000-000000000000}"/>
  <bookViews>
    <workbookView xWindow="620" yWindow="1080" windowWidth="28180" windowHeight="16140" tabRatio="500" xr2:uid="{00000000-000D-0000-FFFF-FFFF00000000}"/>
  </bookViews>
  <sheets>
    <sheet name="Info" sheetId="10" r:id="rId1"/>
    <sheet name="Check" sheetId="8" r:id="rId2"/>
    <sheet name="Results" sheetId="9" r:id="rId3"/>
    <sheet name="Create" sheetId="7" r:id="rId4"/>
  </sheets>
  <calcPr calcId="181029" concurrentCalc="0"/>
</workbook>
</file>

<file path=xl/calcChain.xml><?xml version="1.0" encoding="utf-8"?>
<calcChain xmlns="http://schemas.openxmlformats.org/spreadsheetml/2006/main">
  <c r="C14" i="8" l="1"/>
  <c r="D14" i="8"/>
  <c r="E14" i="8"/>
  <c r="F14" i="8"/>
  <c r="G14" i="8"/>
  <c r="H14" i="8"/>
  <c r="G12" i="9"/>
  <c r="C15" i="8"/>
  <c r="D15" i="8"/>
  <c r="E15" i="8"/>
  <c r="F15" i="8"/>
  <c r="G15" i="8"/>
  <c r="H15" i="8"/>
  <c r="G13" i="9"/>
  <c r="C16" i="8"/>
  <c r="D16" i="8"/>
  <c r="E16" i="8"/>
  <c r="F16" i="8"/>
  <c r="G16" i="8"/>
  <c r="H16" i="8"/>
  <c r="G14" i="9"/>
  <c r="C17" i="8"/>
  <c r="D17" i="8"/>
  <c r="E17" i="8"/>
  <c r="F17" i="8"/>
  <c r="G17" i="8"/>
  <c r="H17" i="8"/>
  <c r="G15" i="9"/>
  <c r="C18" i="8"/>
  <c r="D18" i="8"/>
  <c r="E18" i="8"/>
  <c r="F18" i="8"/>
  <c r="G18" i="8"/>
  <c r="H18" i="8"/>
  <c r="G16" i="9"/>
  <c r="C19" i="8"/>
  <c r="D19" i="8"/>
  <c r="E19" i="8"/>
  <c r="F19" i="8"/>
  <c r="G19" i="8"/>
  <c r="H19" i="8"/>
  <c r="G17" i="9"/>
  <c r="C20" i="8"/>
  <c r="D20" i="8"/>
  <c r="E20" i="8"/>
  <c r="F20" i="8"/>
  <c r="G20" i="8"/>
  <c r="H20" i="8"/>
  <c r="G18" i="9"/>
  <c r="C21" i="8"/>
  <c r="D21" i="8"/>
  <c r="E21" i="8"/>
  <c r="F21" i="8"/>
  <c r="G21" i="8"/>
  <c r="H21" i="8"/>
  <c r="G19" i="9"/>
  <c r="G20" i="9"/>
  <c r="D12" i="9"/>
  <c r="D13" i="9"/>
  <c r="D14" i="9"/>
  <c r="D15" i="9"/>
  <c r="D16" i="9"/>
  <c r="D17" i="9"/>
  <c r="D18" i="9"/>
  <c r="D19" i="9"/>
  <c r="D20" i="9"/>
  <c r="F23" i="8"/>
  <c r="G23" i="8"/>
  <c r="H23" i="8"/>
  <c r="G21" i="9"/>
  <c r="E12" i="9"/>
  <c r="E13" i="9"/>
  <c r="E14" i="9"/>
  <c r="E15" i="9"/>
  <c r="E16" i="9"/>
  <c r="E17" i="9"/>
  <c r="E18" i="9"/>
  <c r="E19" i="9"/>
  <c r="E20" i="9"/>
  <c r="F24" i="8"/>
  <c r="G24" i="8"/>
  <c r="H24" i="8"/>
  <c r="G22" i="9"/>
  <c r="G23" i="9"/>
  <c r="H12" i="9"/>
  <c r="H13" i="9"/>
  <c r="H14" i="9"/>
  <c r="H15" i="9"/>
  <c r="H16" i="9"/>
  <c r="H17" i="9"/>
  <c r="H18" i="9"/>
  <c r="H19" i="9"/>
  <c r="H20" i="9"/>
  <c r="H21" i="9"/>
  <c r="H22" i="9"/>
  <c r="H23" i="9"/>
  <c r="F12" i="9"/>
  <c r="F13" i="9"/>
  <c r="F14" i="9"/>
  <c r="F15" i="9"/>
  <c r="F16" i="9"/>
  <c r="F17" i="9"/>
  <c r="F18" i="9"/>
  <c r="F19" i="9"/>
  <c r="F20" i="9"/>
  <c r="F21" i="9"/>
  <c r="F22" i="9"/>
  <c r="F23" i="9"/>
  <c r="J29" i="7"/>
  <c r="B22" i="9"/>
  <c r="B21" i="9"/>
  <c r="J30" i="7"/>
  <c r="C24" i="8"/>
  <c r="C23" i="8"/>
  <c r="B10" i="8"/>
  <c r="B24" i="8"/>
  <c r="B23" i="8"/>
  <c r="D23" i="8"/>
  <c r="E23" i="8"/>
  <c r="D24" i="8"/>
  <c r="E24" i="8"/>
  <c r="J20" i="7"/>
  <c r="J21" i="7"/>
  <c r="J22" i="7"/>
  <c r="J23" i="7"/>
  <c r="J24" i="7"/>
  <c r="J25" i="7"/>
  <c r="J26" i="7"/>
  <c r="J27" i="7"/>
  <c r="F11" i="9"/>
  <c r="F13" i="8"/>
  <c r="E13" i="8"/>
  <c r="G13" i="8"/>
  <c r="H13" i="8"/>
  <c r="D28" i="7"/>
  <c r="D13" i="8"/>
  <c r="B14" i="8"/>
  <c r="B15" i="8"/>
  <c r="B16" i="8"/>
  <c r="B17" i="8"/>
  <c r="B18" i="8"/>
  <c r="B19" i="8"/>
  <c r="B20" i="8"/>
  <c r="B21" i="8"/>
  <c r="D11" i="9"/>
  <c r="E11" i="9"/>
  <c r="G11" i="9"/>
  <c r="H11" i="9"/>
  <c r="B12" i="9"/>
  <c r="C12" i="9"/>
  <c r="B13" i="9"/>
  <c r="C13" i="9"/>
  <c r="B14" i="9"/>
  <c r="C14" i="9"/>
  <c r="B15" i="9"/>
  <c r="C15" i="9"/>
  <c r="B16" i="9"/>
  <c r="C16" i="9"/>
  <c r="B17" i="9"/>
  <c r="C17" i="9"/>
  <c r="B18" i="9"/>
  <c r="C18" i="9"/>
  <c r="B19" i="9"/>
  <c r="C19" i="9"/>
  <c r="C20" i="9"/>
</calcChain>
</file>

<file path=xl/sharedStrings.xml><?xml version="1.0" encoding="utf-8"?>
<sst xmlns="http://schemas.openxmlformats.org/spreadsheetml/2006/main" count="70" uniqueCount="57">
  <si>
    <t>Bitte ändern Sie ggf. die grün hinterlegten Felder damit eine neue Aufgabenstellung entsteht.</t>
  </si>
  <si>
    <t>Kostenarten</t>
  </si>
  <si>
    <t>Name</t>
  </si>
  <si>
    <t>Summe</t>
  </si>
  <si>
    <t>Kostenart 1</t>
  </si>
  <si>
    <t>Personalkosten</t>
  </si>
  <si>
    <t>Kostenart 2</t>
  </si>
  <si>
    <t>Sozialabgaben</t>
  </si>
  <si>
    <t>Kostenart 3</t>
  </si>
  <si>
    <t>Aushilfskräfte</t>
  </si>
  <si>
    <t>Kostenart 4</t>
  </si>
  <si>
    <t>Energie</t>
  </si>
  <si>
    <t>Kostenart 5</t>
  </si>
  <si>
    <t>Abschreibungen</t>
  </si>
  <si>
    <t>Kostenart 6</t>
  </si>
  <si>
    <t>Material</t>
  </si>
  <si>
    <t>Kostenart 7</t>
  </si>
  <si>
    <t>Miete</t>
  </si>
  <si>
    <t>Kostenart 8</t>
  </si>
  <si>
    <t>Versicherungen</t>
  </si>
  <si>
    <t>è</t>
  </si>
  <si>
    <t>Zuschlagskalkulation - BAB</t>
  </si>
  <si>
    <t>KSt 1</t>
  </si>
  <si>
    <t>HilfsKSt</t>
  </si>
  <si>
    <t>Allg. KSt</t>
  </si>
  <si>
    <t>KSt 2</t>
  </si>
  <si>
    <t>HauptKSt</t>
  </si>
  <si>
    <t>KSt 3</t>
  </si>
  <si>
    <t>KSt 4</t>
  </si>
  <si>
    <t>Anteil KSt 1</t>
  </si>
  <si>
    <t>Anteil KSt 2</t>
  </si>
  <si>
    <t>Anteil KSt 3</t>
  </si>
  <si>
    <t>Anteil KSt 4</t>
  </si>
  <si>
    <t>Schlüssel Umlage KSt 1</t>
  </si>
  <si>
    <t>Material-KSt</t>
  </si>
  <si>
    <t>KSt = Kostenstelle</t>
  </si>
  <si>
    <t>KSt 5</t>
  </si>
  <si>
    <t>Team 1</t>
  </si>
  <si>
    <t>Team 2</t>
  </si>
  <si>
    <t>Anteil KSt 5</t>
  </si>
  <si>
    <t>Schlüssel Umlage KSt 2</t>
  </si>
  <si>
    <t xml:space="preserve">Der Übungsgenerator ist so angelegt, dass eigene, neue Übungsaufgaben generiert werden können.
Damit entsteht eine (stetig wachsende) Aufgabensammlung, die auch in der Lerngruppe, dem Jahrgang oder unabhängig von Zeit und Ort von allen Integressierten genutzt werden kann.
Damit gelingt eine vertiefte Einüben von Methoden und Instrumenten.
</t>
  </si>
  <si>
    <t>Zur Nutzung des Übungsgenerators bitte nur die Zahlen, Begriffe und Texte im Reiter "Create" verändern, keinesfalls an anderer Stelle.</t>
  </si>
  <si>
    <t>Die veränderbaren Zellen sind wie folgt gekennzeichnet:</t>
  </si>
  <si>
    <t>Sollten andere Zellen verändert werden, ist die Richtigkeit der Lösung nicht mehr gegeben. Bitte unbedingt beachten.</t>
  </si>
  <si>
    <t>Vgl. zu diesem und weiteren Übungsgeneratoren:</t>
  </si>
  <si>
    <t>http://think4future.de/studium/seiten/4</t>
  </si>
  <si>
    <t>èèèèèè</t>
  </si>
  <si>
    <t xml:space="preserve">Hier geht es zur praxisrelevanten Problemstellung / Aufgabenstellung </t>
  </si>
  <si>
    <t>Praxisrelevante Problemstellung:</t>
  </si>
  <si>
    <t>Bitte führen Sie die Primär- und Sekundärkostenrechnung durch.</t>
  </si>
  <si>
    <t xml:space="preserve">Hier geht es zur Musterlösung </t>
  </si>
  <si>
    <t>Übungsgenerator 
Primärkosten- und 
Sekundärkostenrechnung (BAB)</t>
  </si>
  <si>
    <t>Geschäfts-führung</t>
  </si>
  <si>
    <t xml:space="preserve">Summe Gemeinkosten </t>
  </si>
  <si>
    <t>Kostenstellen / Anteile an der Kostenart</t>
  </si>
  <si>
    <t>Kostenstellen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</si>
</sst>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43" formatCode="_-* #,##0.00\ _€_-;\-* #,##0.00\ _€_-;_-* &quot;-&quot;??\ _€_-;_-@_-"/>
    <numFmt numFmtId="164" formatCode="#,##0.00\ &quot;€&quot;"/>
    <numFmt numFmtId="165" formatCode="_-* #,##0\ _€_-;\-* #,##0\ _€_-;_-* &quot;-&quot;??\ _€_-;_-@_-"/>
  </numFmts>
  <fonts count="25" x14ac:knownFonts="1">
    <font>
      <sz val="10"/>
      <name val="Verdana"/>
    </font>
    <font>
      <sz val="10"/>
      <name val="Arial"/>
      <family val="2"/>
    </font>
    <font>
      <u/>
      <sz val="10"/>
      <color indexed="12"/>
      <name val="Arial"/>
      <family val="2"/>
    </font>
    <font>
      <b/>
      <sz val="11"/>
      <name val="Arial"/>
      <family val="2"/>
    </font>
    <font>
      <sz val="8"/>
      <name val="Arial"/>
      <family val="2"/>
    </font>
    <font>
      <sz val="10"/>
      <name val="Wingdings"/>
      <charset val="2"/>
    </font>
    <font>
      <sz val="10"/>
      <name val="Asap"/>
    </font>
    <font>
      <b/>
      <sz val="11"/>
      <name val="Asap"/>
    </font>
    <font>
      <sz val="12"/>
      <color theme="1"/>
      <name val="Calibri"/>
      <family val="2"/>
      <scheme val="minor"/>
    </font>
    <font>
      <sz val="36"/>
      <color theme="9"/>
      <name val="Asap"/>
    </font>
    <font>
      <sz val="12"/>
      <color theme="1"/>
      <name val="Asap"/>
    </font>
    <font>
      <sz val="12"/>
      <color theme="9"/>
      <name val="Asap"/>
    </font>
    <font>
      <u/>
      <sz val="10"/>
      <color theme="9"/>
      <name val="Asap"/>
    </font>
    <font>
      <u/>
      <sz val="10"/>
      <color indexed="12"/>
      <name val="Asap"/>
    </font>
    <font>
      <sz val="11"/>
      <name val="Asap"/>
    </font>
    <font>
      <sz val="10"/>
      <color theme="7" tint="-0.499984740745262"/>
      <name val="Asap"/>
    </font>
    <font>
      <b/>
      <sz val="12"/>
      <color theme="7" tint="-0.499984740745262"/>
      <name val="Asap"/>
    </font>
    <font>
      <sz val="10"/>
      <color theme="7" tint="-0.499984740745262"/>
      <name val="Wingdings"/>
      <charset val="2"/>
    </font>
    <font>
      <b/>
      <sz val="11"/>
      <color theme="7"/>
      <name val="Asap"/>
    </font>
    <font>
      <b/>
      <sz val="11"/>
      <color theme="9"/>
      <name val="Asap"/>
    </font>
    <font>
      <sz val="10"/>
      <name val="Verdana"/>
      <family val="2"/>
    </font>
    <font>
      <b/>
      <sz val="11"/>
      <color theme="7" tint="-0.499984740745262"/>
      <name val="Asap"/>
    </font>
    <font>
      <b/>
      <sz val="11"/>
      <color theme="1"/>
      <name val="Asap"/>
    </font>
    <font>
      <sz val="11"/>
      <color theme="1"/>
      <name val="Asap"/>
    </font>
    <font>
      <sz val="11"/>
      <color theme="1"/>
      <name val="Wingdings"/>
      <charset val="2"/>
    </font>
  </fonts>
  <fills count="5">
    <fill>
      <patternFill patternType="none"/>
    </fill>
    <fill>
      <patternFill patternType="gray125"/>
    </fill>
    <fill>
      <patternFill patternType="solid">
        <fgColor theme="3" tint="0.79998168889431442"/>
        <bgColor indexed="64"/>
      </patternFill>
    </fill>
    <fill>
      <patternFill patternType="solid">
        <fgColor theme="9" tint="0.79998168889431442"/>
        <bgColor indexed="64"/>
      </patternFill>
    </fill>
    <fill>
      <patternFill patternType="solid">
        <fgColor theme="5"/>
        <bgColor indexed="64"/>
      </patternFill>
    </fill>
  </fills>
  <borders count="5">
    <border>
      <left/>
      <right/>
      <top/>
      <bottom/>
      <diagonal/>
    </border>
    <border>
      <left style="slantDashDot">
        <color theme="0"/>
      </left>
      <right style="slantDashDot">
        <color theme="0"/>
      </right>
      <top style="slantDashDot">
        <color theme="0"/>
      </top>
      <bottom style="slantDashDot">
        <color theme="0"/>
      </bottom>
      <diagonal/>
    </border>
    <border>
      <left style="slantDashDot">
        <color theme="0"/>
      </left>
      <right/>
      <top style="slantDashDot">
        <color theme="0"/>
      </top>
      <bottom style="slantDashDot">
        <color theme="0"/>
      </bottom>
      <diagonal/>
    </border>
    <border>
      <left/>
      <right/>
      <top style="slantDashDot">
        <color theme="0"/>
      </top>
      <bottom style="slantDashDot">
        <color theme="0"/>
      </bottom>
      <diagonal/>
    </border>
    <border>
      <left/>
      <right style="slantDashDot">
        <color theme="0"/>
      </right>
      <top style="slantDashDot">
        <color theme="0"/>
      </top>
      <bottom style="slantDashDot">
        <color theme="0"/>
      </bottom>
      <diagonal/>
    </border>
  </borders>
  <cellStyleXfs count="6">
    <xf numFmtId="0" fontId="0" fillId="0" borderId="0"/>
    <xf numFmtId="44" fontId="1" fillId="0" borderId="0" applyFont="0" applyFill="0" applyBorder="0" applyAlignment="0" applyProtection="0"/>
    <xf numFmtId="0" fontId="2" fillId="0" borderId="0" applyNumberFormat="0" applyFill="0" applyBorder="0" applyAlignment="0" applyProtection="0">
      <alignment vertical="top"/>
      <protection locked="0"/>
    </xf>
    <xf numFmtId="0" fontId="1" fillId="0" borderId="0"/>
    <xf numFmtId="0" fontId="8" fillId="0" borderId="0"/>
    <xf numFmtId="43" fontId="20" fillId="0" borderId="0" applyFont="0" applyFill="0" applyBorder="0" applyAlignment="0" applyProtection="0"/>
  </cellStyleXfs>
  <cellXfs count="76">
    <xf numFmtId="0" fontId="0" fillId="0" borderId="0" xfId="0"/>
    <xf numFmtId="0" fontId="1" fillId="0" borderId="1" xfId="3" applyBorder="1"/>
    <xf numFmtId="0" fontId="1" fillId="0" borderId="1" xfId="3" applyFont="1" applyBorder="1"/>
    <xf numFmtId="0" fontId="1" fillId="0" borderId="1" xfId="3" applyBorder="1" applyAlignment="1">
      <alignment horizontal="center"/>
    </xf>
    <xf numFmtId="164" fontId="1" fillId="0" borderId="1" xfId="3" applyNumberFormat="1" applyBorder="1"/>
    <xf numFmtId="0" fontId="5" fillId="0" borderId="1" xfId="3" applyFont="1" applyBorder="1" applyAlignment="1">
      <alignment horizontal="right"/>
    </xf>
    <xf numFmtId="0" fontId="10" fillId="0" borderId="1" xfId="4" applyFont="1" applyBorder="1"/>
    <xf numFmtId="0" fontId="10" fillId="3" borderId="1" xfId="4" applyFont="1" applyFill="1" applyBorder="1"/>
    <xf numFmtId="0" fontId="10" fillId="0" borderId="4" xfId="4" applyFont="1" applyBorder="1" applyAlignment="1">
      <alignment horizontal="center"/>
    </xf>
    <xf numFmtId="0" fontId="6" fillId="0" borderId="1" xfId="0" applyFont="1" applyBorder="1"/>
    <xf numFmtId="0" fontId="13" fillId="0" borderId="1" xfId="2" applyFont="1" applyBorder="1" applyAlignment="1" applyProtection="1"/>
    <xf numFmtId="0" fontId="15" fillId="0" borderId="1" xfId="0" applyFont="1" applyBorder="1"/>
    <xf numFmtId="0" fontId="14" fillId="0" borderId="1" xfId="3" applyFont="1" applyBorder="1"/>
    <xf numFmtId="0" fontId="14" fillId="3" borderId="1" xfId="3" applyFont="1" applyFill="1" applyBorder="1"/>
    <xf numFmtId="0" fontId="14" fillId="0" borderId="1" xfId="3" applyFont="1" applyBorder="1" applyAlignment="1">
      <alignment horizontal="center" vertical="center"/>
    </xf>
    <xf numFmtId="0" fontId="14" fillId="0" borderId="1" xfId="3" applyFont="1" applyBorder="1" applyAlignment="1">
      <alignment horizontal="center" vertical="center" wrapText="1"/>
    </xf>
    <xf numFmtId="164" fontId="14" fillId="3" borderId="1" xfId="3" applyNumberFormat="1" applyFont="1" applyFill="1" applyBorder="1"/>
    <xf numFmtId="164" fontId="14" fillId="0" borderId="1" xfId="3" applyNumberFormat="1" applyFont="1" applyBorder="1"/>
    <xf numFmtId="0" fontId="18" fillId="0" borderId="1" xfId="3" applyFont="1" applyBorder="1"/>
    <xf numFmtId="0" fontId="14" fillId="2" borderId="1" xfId="3" applyFont="1" applyFill="1" applyBorder="1"/>
    <xf numFmtId="0" fontId="14" fillId="2" borderId="1" xfId="3" applyFont="1" applyFill="1" applyBorder="1" applyAlignment="1">
      <alignment horizontal="center" vertical="center"/>
    </xf>
    <xf numFmtId="0" fontId="7" fillId="2" borderId="1" xfId="3" applyFont="1" applyFill="1" applyBorder="1" applyAlignment="1">
      <alignment horizontal="center" vertical="center"/>
    </xf>
    <xf numFmtId="0" fontId="7" fillId="2" borderId="1" xfId="3" applyFont="1" applyFill="1" applyBorder="1" applyAlignment="1">
      <alignment horizontal="center" vertical="center" wrapText="1"/>
    </xf>
    <xf numFmtId="0" fontId="7" fillId="2" borderId="1" xfId="3" applyFont="1" applyFill="1" applyBorder="1"/>
    <xf numFmtId="0" fontId="14" fillId="0" borderId="1" xfId="3" applyFont="1" applyFill="1" applyBorder="1"/>
    <xf numFmtId="0" fontId="14" fillId="0" borderId="1" xfId="3" applyFont="1" applyBorder="1" applyAlignment="1">
      <alignment horizontal="right"/>
    </xf>
    <xf numFmtId="0" fontId="19" fillId="0" borderId="1" xfId="3" applyFont="1" applyFill="1" applyBorder="1" applyAlignment="1">
      <alignment horizontal="center"/>
    </xf>
    <xf numFmtId="165" fontId="14" fillId="0" borderId="1" xfId="5" applyNumberFormat="1" applyFont="1" applyBorder="1"/>
    <xf numFmtId="0" fontId="17" fillId="0" borderId="1" xfId="2" applyFont="1" applyBorder="1" applyAlignment="1" applyProtection="1"/>
    <xf numFmtId="43" fontId="7" fillId="2" borderId="2" xfId="5" applyFont="1" applyFill="1" applyBorder="1" applyAlignment="1">
      <alignment horizontal="right"/>
    </xf>
    <xf numFmtId="43" fontId="7" fillId="2" borderId="4" xfId="5" applyFont="1" applyFill="1" applyBorder="1" applyAlignment="1">
      <alignment horizontal="right"/>
    </xf>
    <xf numFmtId="0" fontId="23" fillId="0" borderId="1" xfId="3" applyFont="1" applyBorder="1"/>
    <xf numFmtId="0" fontId="23" fillId="2" borderId="1" xfId="3" applyFont="1" applyFill="1" applyBorder="1"/>
    <xf numFmtId="0" fontId="22" fillId="2" borderId="1" xfId="3" applyFont="1" applyFill="1" applyBorder="1" applyAlignment="1">
      <alignment wrapText="1"/>
    </xf>
    <xf numFmtId="0" fontId="23" fillId="2" borderId="1" xfId="3" applyFont="1" applyFill="1" applyBorder="1" applyAlignment="1">
      <alignment horizontal="center" vertical="center"/>
    </xf>
    <xf numFmtId="0" fontId="22" fillId="2" borderId="1" xfId="3" applyFont="1" applyFill="1" applyBorder="1" applyAlignment="1">
      <alignment horizontal="center" vertical="center"/>
    </xf>
    <xf numFmtId="0" fontId="23" fillId="0" borderId="1" xfId="3" applyFont="1" applyBorder="1" applyAlignment="1">
      <alignment wrapText="1"/>
    </xf>
    <xf numFmtId="164" fontId="23" fillId="0" borderId="1" xfId="3" applyNumberFormat="1" applyFont="1" applyBorder="1"/>
    <xf numFmtId="0" fontId="24" fillId="2" borderId="1" xfId="3" applyFont="1" applyFill="1" applyBorder="1" applyAlignment="1">
      <alignment horizontal="right"/>
    </xf>
    <xf numFmtId="0" fontId="23" fillId="0" borderId="1" xfId="3" applyFont="1" applyBorder="1" applyAlignment="1">
      <alignment horizontal="right"/>
    </xf>
    <xf numFmtId="0" fontId="22" fillId="2" borderId="1" xfId="3" applyFont="1" applyFill="1" applyBorder="1" applyAlignment="1">
      <alignment horizontal="center" vertical="center" wrapText="1"/>
    </xf>
    <xf numFmtId="0" fontId="22" fillId="2" borderId="1" xfId="3" applyFont="1" applyFill="1" applyBorder="1" applyAlignment="1">
      <alignment horizontal="right"/>
    </xf>
    <xf numFmtId="164" fontId="23" fillId="0" borderId="1" xfId="3" applyNumberFormat="1" applyFont="1" applyFill="1" applyBorder="1"/>
    <xf numFmtId="0" fontId="24" fillId="0" borderId="1" xfId="3" applyFont="1" applyFill="1" applyBorder="1" applyAlignment="1">
      <alignment horizontal="right"/>
    </xf>
    <xf numFmtId="164" fontId="23" fillId="4" borderId="1" xfId="3" applyNumberFormat="1" applyFont="1" applyFill="1" applyBorder="1"/>
    <xf numFmtId="0" fontId="16" fillId="0" borderId="2" xfId="2" applyFont="1" applyBorder="1" applyAlignment="1" applyProtection="1">
      <alignment horizontal="center"/>
    </xf>
    <xf numFmtId="0" fontId="16" fillId="0" borderId="3" xfId="2" applyFont="1" applyBorder="1" applyAlignment="1" applyProtection="1">
      <alignment horizontal="center"/>
    </xf>
    <xf numFmtId="0" fontId="16" fillId="0" borderId="4" xfId="2" applyFont="1" applyBorder="1" applyAlignment="1" applyProtection="1">
      <alignment horizontal="center"/>
    </xf>
    <xf numFmtId="0" fontId="9" fillId="0" borderId="1" xfId="4" applyFont="1" applyBorder="1" applyAlignment="1">
      <alignment horizontal="center" vertical="center" wrapText="1"/>
    </xf>
    <xf numFmtId="0" fontId="10" fillId="0" borderId="1" xfId="4" applyFont="1" applyBorder="1" applyAlignment="1">
      <alignment horizontal="left" vertical="top" wrapText="1"/>
    </xf>
    <xf numFmtId="0" fontId="10" fillId="0" borderId="1" xfId="4" applyFont="1" applyBorder="1"/>
    <xf numFmtId="0" fontId="12" fillId="0" borderId="1" xfId="2" applyFont="1" applyBorder="1" applyAlignment="1" applyProtection="1"/>
    <xf numFmtId="0" fontId="11" fillId="0" borderId="1" xfId="4" applyFont="1" applyBorder="1"/>
    <xf numFmtId="0" fontId="17" fillId="0" borderId="2" xfId="2" applyFont="1" applyBorder="1" applyAlignment="1" applyProtection="1">
      <alignment horizontal="left"/>
    </xf>
    <xf numFmtId="0" fontId="17" fillId="0" borderId="3" xfId="2" applyFont="1" applyBorder="1" applyAlignment="1" applyProtection="1">
      <alignment horizontal="left"/>
    </xf>
    <xf numFmtId="0" fontId="17" fillId="0" borderId="4" xfId="2" applyFont="1" applyBorder="1" applyAlignment="1" applyProtection="1">
      <alignment horizontal="left"/>
    </xf>
    <xf numFmtId="0" fontId="3" fillId="2" borderId="1" xfId="3" applyFont="1" applyFill="1" applyBorder="1" applyAlignment="1">
      <alignment horizontal="left"/>
    </xf>
    <xf numFmtId="0" fontId="7" fillId="2" borderId="1" xfId="3" applyFont="1" applyFill="1" applyBorder="1" applyAlignment="1">
      <alignment horizontal="center"/>
    </xf>
    <xf numFmtId="0" fontId="7" fillId="2" borderId="1" xfId="3" applyFont="1" applyFill="1" applyBorder="1" applyAlignment="1"/>
    <xf numFmtId="0" fontId="21" fillId="0" borderId="2" xfId="2" applyFont="1" applyBorder="1" applyAlignment="1" applyProtection="1">
      <alignment horizontal="center"/>
    </xf>
    <xf numFmtId="0" fontId="21" fillId="0" borderId="3" xfId="2" applyFont="1" applyBorder="1" applyAlignment="1" applyProtection="1">
      <alignment horizontal="center"/>
    </xf>
    <xf numFmtId="0" fontId="22" fillId="2" borderId="1" xfId="3" applyFont="1" applyFill="1" applyBorder="1" applyAlignment="1">
      <alignment horizontal="center"/>
    </xf>
    <xf numFmtId="0" fontId="22" fillId="2" borderId="1" xfId="3" applyFont="1" applyFill="1" applyBorder="1" applyAlignment="1">
      <alignment horizontal="left"/>
    </xf>
    <xf numFmtId="0" fontId="24" fillId="2" borderId="2" xfId="3" applyFont="1" applyFill="1" applyBorder="1" applyAlignment="1">
      <alignment horizontal="right"/>
    </xf>
    <xf numFmtId="0" fontId="24" fillId="2" borderId="4" xfId="3" applyFont="1" applyFill="1" applyBorder="1" applyAlignment="1">
      <alignment horizontal="right"/>
    </xf>
    <xf numFmtId="0" fontId="7" fillId="0" borderId="2" xfId="3" applyFont="1" applyBorder="1" applyAlignment="1">
      <alignment horizontal="left"/>
    </xf>
    <xf numFmtId="0" fontId="7" fillId="0" borderId="4" xfId="3" applyFont="1" applyBorder="1" applyAlignment="1">
      <alignment horizontal="left"/>
    </xf>
    <xf numFmtId="0" fontId="14" fillId="0" borderId="2" xfId="3" applyFont="1" applyBorder="1" applyAlignment="1">
      <alignment horizontal="center"/>
    </xf>
    <xf numFmtId="0" fontId="14" fillId="0" borderId="4" xfId="3" applyFont="1" applyBorder="1" applyAlignment="1">
      <alignment horizontal="center"/>
    </xf>
    <xf numFmtId="0" fontId="19" fillId="0" borderId="1" xfId="3" applyFont="1" applyFill="1" applyBorder="1" applyAlignment="1">
      <alignment horizontal="center"/>
    </xf>
    <xf numFmtId="0" fontId="18" fillId="3" borderId="2" xfId="3" applyFont="1" applyFill="1" applyBorder="1" applyAlignment="1">
      <alignment horizontal="left"/>
    </xf>
    <xf numFmtId="0" fontId="18" fillId="3" borderId="3" xfId="3" applyFont="1" applyFill="1" applyBorder="1" applyAlignment="1">
      <alignment horizontal="left"/>
    </xf>
    <xf numFmtId="0" fontId="18" fillId="3" borderId="4" xfId="3" applyFont="1" applyFill="1" applyBorder="1" applyAlignment="1">
      <alignment horizontal="left"/>
    </xf>
    <xf numFmtId="0" fontId="14" fillId="3" borderId="2" xfId="3" applyFont="1" applyFill="1" applyBorder="1"/>
    <xf numFmtId="0" fontId="14" fillId="3" borderId="4" xfId="3" applyFont="1" applyFill="1" applyBorder="1"/>
    <xf numFmtId="0" fontId="14" fillId="0" borderId="1" xfId="3" applyFont="1" applyBorder="1" applyAlignment="1">
      <alignment horizontal="right"/>
    </xf>
  </cellXfs>
  <cellStyles count="6">
    <cellStyle name="Euro" xfId="1" xr:uid="{00000000-0005-0000-0000-000000000000}"/>
    <cellStyle name="Komma" xfId="5" builtinId="3"/>
    <cellStyle name="Link" xfId="2" builtinId="8"/>
    <cellStyle name="Standard" xfId="0" builtinId="0"/>
    <cellStyle name="Standard 2" xfId="4" xr:uid="{00000000-0005-0000-0000-000003000000}"/>
    <cellStyle name="Standard_saftladen.xls" xfId="3" xr:uid="{00000000-0005-0000-0000-00000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6</xdr:col>
      <xdr:colOff>774700</xdr:colOff>
      <xdr:row>8</xdr:row>
      <xdr:rowOff>63500</xdr:rowOff>
    </xdr:to>
    <xdr:pic>
      <xdr:nvPicPr>
        <xdr:cNvPr id="2" name="Grafik 1">
          <a:extLst>
            <a:ext uri="{FF2B5EF4-FFF2-40B4-BE49-F238E27FC236}">
              <a16:creationId xmlns:a16="http://schemas.microsoft.com/office/drawing/2014/main" id="{CBE45685-4293-A448-9939-916E711D13B3}"/>
            </a:ext>
          </a:extLst>
        </xdr:cNvPr>
        <xdr:cNvPicPr>
          <a:picLocks noChangeAspect="1"/>
        </xdr:cNvPicPr>
      </xdr:nvPicPr>
      <xdr:blipFill>
        <a:blip xmlns:r="http://schemas.openxmlformats.org/officeDocument/2006/relationships" r:embed="rId1"/>
        <a:stretch>
          <a:fillRect/>
        </a:stretch>
      </xdr:blipFill>
      <xdr:spPr>
        <a:xfrm>
          <a:off x="38100" y="0"/>
          <a:ext cx="5689600" cy="1485900"/>
        </a:xfrm>
        <a:prstGeom prst="rect">
          <a:avLst/>
        </a:prstGeom>
      </xdr:spPr>
    </xdr:pic>
    <xdr:clientData/>
  </xdr:twoCellAnchor>
  <xdr:twoCellAnchor editAs="oneCell">
    <xdr:from>
      <xdr:col>0</xdr:col>
      <xdr:colOff>0</xdr:colOff>
      <xdr:row>33</xdr:row>
      <xdr:rowOff>139700</xdr:rowOff>
    </xdr:from>
    <xdr:to>
      <xdr:col>15</xdr:col>
      <xdr:colOff>431800</xdr:colOff>
      <xdr:row>37</xdr:row>
      <xdr:rowOff>63500</xdr:rowOff>
    </xdr:to>
    <xdr:pic>
      <xdr:nvPicPr>
        <xdr:cNvPr id="3" name="Grafik 2">
          <a:extLst>
            <a:ext uri="{FF2B5EF4-FFF2-40B4-BE49-F238E27FC236}">
              <a16:creationId xmlns:a16="http://schemas.microsoft.com/office/drawing/2014/main" id="{BF775179-92E1-AC42-BBF7-32580DD1446C}"/>
            </a:ext>
          </a:extLst>
        </xdr:cNvPr>
        <xdr:cNvPicPr>
          <a:picLocks noChangeAspect="1"/>
        </xdr:cNvPicPr>
      </xdr:nvPicPr>
      <xdr:blipFill>
        <a:blip xmlns:r="http://schemas.openxmlformats.org/officeDocument/2006/relationships" r:embed="rId2"/>
        <a:stretch>
          <a:fillRect/>
        </a:stretch>
      </xdr:blipFill>
      <xdr:spPr>
        <a:xfrm>
          <a:off x="0" y="6667500"/>
          <a:ext cx="12814300" cy="673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5</xdr:col>
      <xdr:colOff>711200</xdr:colOff>
      <xdr:row>8</xdr:row>
      <xdr:rowOff>50800</xdr:rowOff>
    </xdr:to>
    <xdr:pic>
      <xdr:nvPicPr>
        <xdr:cNvPr id="2" name="Grafik 1">
          <a:extLst>
            <a:ext uri="{FF2B5EF4-FFF2-40B4-BE49-F238E27FC236}">
              <a16:creationId xmlns:a16="http://schemas.microsoft.com/office/drawing/2014/main" id="{1E0DF3B1-126D-B445-84A7-E501F379E113}"/>
            </a:ext>
          </a:extLst>
        </xdr:cNvPr>
        <xdr:cNvPicPr>
          <a:picLocks noChangeAspect="1"/>
        </xdr:cNvPicPr>
      </xdr:nvPicPr>
      <xdr:blipFill>
        <a:blip xmlns:r="http://schemas.openxmlformats.org/officeDocument/2006/relationships" r:embed="rId1"/>
        <a:stretch>
          <a:fillRect/>
        </a:stretch>
      </xdr:blipFill>
      <xdr:spPr>
        <a:xfrm>
          <a:off x="38100" y="0"/>
          <a:ext cx="5689600" cy="1485900"/>
        </a:xfrm>
        <a:prstGeom prst="rect">
          <a:avLst/>
        </a:prstGeom>
      </xdr:spPr>
    </xdr:pic>
    <xdr:clientData/>
  </xdr:twoCellAnchor>
  <xdr:twoCellAnchor editAs="oneCell">
    <xdr:from>
      <xdr:col>0</xdr:col>
      <xdr:colOff>0</xdr:colOff>
      <xdr:row>27</xdr:row>
      <xdr:rowOff>0</xdr:rowOff>
    </xdr:from>
    <xdr:to>
      <xdr:col>15</xdr:col>
      <xdr:colOff>203200</xdr:colOff>
      <xdr:row>30</xdr:row>
      <xdr:rowOff>139700</xdr:rowOff>
    </xdr:to>
    <xdr:pic>
      <xdr:nvPicPr>
        <xdr:cNvPr id="3" name="Grafik 2">
          <a:extLst>
            <a:ext uri="{FF2B5EF4-FFF2-40B4-BE49-F238E27FC236}">
              <a16:creationId xmlns:a16="http://schemas.microsoft.com/office/drawing/2014/main" id="{4B334FBA-F63A-2D42-BC75-356A9BB09C19}"/>
            </a:ext>
          </a:extLst>
        </xdr:cNvPr>
        <xdr:cNvPicPr>
          <a:picLocks noChangeAspect="1"/>
        </xdr:cNvPicPr>
      </xdr:nvPicPr>
      <xdr:blipFill>
        <a:blip xmlns:r="http://schemas.openxmlformats.org/officeDocument/2006/relationships" r:embed="rId2"/>
        <a:stretch>
          <a:fillRect/>
        </a:stretch>
      </xdr:blipFill>
      <xdr:spPr>
        <a:xfrm>
          <a:off x="0" y="6667500"/>
          <a:ext cx="12814300" cy="6731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5</xdr:col>
      <xdr:colOff>381000</xdr:colOff>
      <xdr:row>7</xdr:row>
      <xdr:rowOff>63500</xdr:rowOff>
    </xdr:to>
    <xdr:pic>
      <xdr:nvPicPr>
        <xdr:cNvPr id="2" name="Grafik 1">
          <a:extLst>
            <a:ext uri="{FF2B5EF4-FFF2-40B4-BE49-F238E27FC236}">
              <a16:creationId xmlns:a16="http://schemas.microsoft.com/office/drawing/2014/main" id="{C9541D54-C3AD-5840-838A-16BCC527C1E9}"/>
            </a:ext>
          </a:extLst>
        </xdr:cNvPr>
        <xdr:cNvPicPr>
          <a:picLocks noChangeAspect="1"/>
        </xdr:cNvPicPr>
      </xdr:nvPicPr>
      <xdr:blipFill>
        <a:blip xmlns:r="http://schemas.openxmlformats.org/officeDocument/2006/relationships" r:embed="rId1"/>
        <a:stretch>
          <a:fillRect/>
        </a:stretch>
      </xdr:blipFill>
      <xdr:spPr>
        <a:xfrm>
          <a:off x="38100" y="0"/>
          <a:ext cx="5689600" cy="1485900"/>
        </a:xfrm>
        <a:prstGeom prst="rect">
          <a:avLst/>
        </a:prstGeom>
      </xdr:spPr>
    </xdr:pic>
    <xdr:clientData/>
  </xdr:twoCellAnchor>
  <xdr:twoCellAnchor editAs="oneCell">
    <xdr:from>
      <xdr:col>0</xdr:col>
      <xdr:colOff>0</xdr:colOff>
      <xdr:row>24</xdr:row>
      <xdr:rowOff>12700</xdr:rowOff>
    </xdr:from>
    <xdr:to>
      <xdr:col>13</xdr:col>
      <xdr:colOff>571500</xdr:colOff>
      <xdr:row>27</xdr:row>
      <xdr:rowOff>76200</xdr:rowOff>
    </xdr:to>
    <xdr:pic>
      <xdr:nvPicPr>
        <xdr:cNvPr id="3" name="Grafik 2">
          <a:extLst>
            <a:ext uri="{FF2B5EF4-FFF2-40B4-BE49-F238E27FC236}">
              <a16:creationId xmlns:a16="http://schemas.microsoft.com/office/drawing/2014/main" id="{9890E57C-6109-0D4D-96CE-47597BE6E456}"/>
            </a:ext>
          </a:extLst>
        </xdr:cNvPr>
        <xdr:cNvPicPr>
          <a:picLocks noChangeAspect="1"/>
        </xdr:cNvPicPr>
      </xdr:nvPicPr>
      <xdr:blipFill>
        <a:blip xmlns:r="http://schemas.openxmlformats.org/officeDocument/2006/relationships" r:embed="rId2"/>
        <a:stretch>
          <a:fillRect/>
        </a:stretch>
      </xdr:blipFill>
      <xdr:spPr>
        <a:xfrm>
          <a:off x="0" y="6667500"/>
          <a:ext cx="12814300" cy="6731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7</xdr:col>
      <xdr:colOff>330200</xdr:colOff>
      <xdr:row>7</xdr:row>
      <xdr:rowOff>63500</xdr:rowOff>
    </xdr:to>
    <xdr:pic>
      <xdr:nvPicPr>
        <xdr:cNvPr id="2" name="Grafik 1">
          <a:extLst>
            <a:ext uri="{FF2B5EF4-FFF2-40B4-BE49-F238E27FC236}">
              <a16:creationId xmlns:a16="http://schemas.microsoft.com/office/drawing/2014/main" id="{0AD99A5D-5374-1643-94AB-4E9ED08258DE}"/>
            </a:ext>
          </a:extLst>
        </xdr:cNvPr>
        <xdr:cNvPicPr>
          <a:picLocks noChangeAspect="1"/>
        </xdr:cNvPicPr>
      </xdr:nvPicPr>
      <xdr:blipFill>
        <a:blip xmlns:r="http://schemas.openxmlformats.org/officeDocument/2006/relationships" r:embed="rId1"/>
        <a:stretch>
          <a:fillRect/>
        </a:stretch>
      </xdr:blipFill>
      <xdr:spPr>
        <a:xfrm>
          <a:off x="38100" y="0"/>
          <a:ext cx="5689600" cy="1485900"/>
        </a:xfrm>
        <a:prstGeom prst="rect">
          <a:avLst/>
        </a:prstGeom>
      </xdr:spPr>
    </xdr:pic>
    <xdr:clientData/>
  </xdr:twoCellAnchor>
  <xdr:twoCellAnchor editAs="oneCell">
    <xdr:from>
      <xdr:col>0</xdr:col>
      <xdr:colOff>0</xdr:colOff>
      <xdr:row>33</xdr:row>
      <xdr:rowOff>165100</xdr:rowOff>
    </xdr:from>
    <xdr:to>
      <xdr:col>18</xdr:col>
      <xdr:colOff>266700</xdr:colOff>
      <xdr:row>37</xdr:row>
      <xdr:rowOff>63500</xdr:rowOff>
    </xdr:to>
    <xdr:pic>
      <xdr:nvPicPr>
        <xdr:cNvPr id="3" name="Grafik 2">
          <a:extLst>
            <a:ext uri="{FF2B5EF4-FFF2-40B4-BE49-F238E27FC236}">
              <a16:creationId xmlns:a16="http://schemas.microsoft.com/office/drawing/2014/main" id="{E5DF5C5E-37A0-4043-850D-B662AAC06173}"/>
            </a:ext>
          </a:extLst>
        </xdr:cNvPr>
        <xdr:cNvPicPr>
          <a:picLocks noChangeAspect="1"/>
        </xdr:cNvPicPr>
      </xdr:nvPicPr>
      <xdr:blipFill>
        <a:blip xmlns:r="http://schemas.openxmlformats.org/officeDocument/2006/relationships" r:embed="rId2"/>
        <a:stretch>
          <a:fillRect/>
        </a:stretch>
      </xdr:blipFill>
      <xdr:spPr>
        <a:xfrm>
          <a:off x="0" y="7086600"/>
          <a:ext cx="12814300" cy="673100"/>
        </a:xfrm>
        <a:prstGeom prst="rect">
          <a:avLst/>
        </a:prstGeom>
      </xdr:spPr>
    </xdr:pic>
    <xdr:clientData/>
  </xdr:twoCellAnchor>
</xdr:wsDr>
</file>

<file path=xl/theme/theme1.xml><?xml version="1.0" encoding="utf-8"?>
<a:theme xmlns:a="http://schemas.openxmlformats.org/drawingml/2006/main" name="Office">
  <a:themeElements>
    <a:clrScheme name="TF4_Colors">
      <a:dk1>
        <a:sysClr val="windowText" lastClr="000000"/>
      </a:dk1>
      <a:lt1>
        <a:sysClr val="window" lastClr="FFFFFF"/>
      </a:lt1>
      <a:dk2>
        <a:srgbClr val="3CA4FD"/>
      </a:dk2>
      <a:lt2>
        <a:srgbClr val="007FEA"/>
      </a:lt2>
      <a:accent1>
        <a:srgbClr val="F7D854"/>
      </a:accent1>
      <a:accent2>
        <a:srgbClr val="F3C80B"/>
      </a:accent2>
      <a:accent3>
        <a:srgbClr val="F73C3C"/>
      </a:accent3>
      <a:accent4>
        <a:srgbClr val="DD0909"/>
      </a:accent4>
      <a:accent5>
        <a:srgbClr val="4EC427"/>
      </a:accent5>
      <a:accent6>
        <a:srgbClr val="35841A"/>
      </a:accent6>
      <a:hlink>
        <a:srgbClr val="3C3C3C"/>
      </a:hlink>
      <a:folHlink>
        <a:srgbClr val="787878"/>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think4future.de/studium/seiten/4"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1:N34"/>
  <sheetViews>
    <sheetView tabSelected="1" workbookViewId="0"/>
  </sheetViews>
  <sheetFormatPr baseColWidth="10" defaultRowHeight="14" thickBottom="1" x14ac:dyDescent="0.2"/>
  <cols>
    <col min="1" max="16384" width="10.83203125" style="9"/>
  </cols>
  <sheetData>
    <row r="11" spans="4:14" ht="17" thickBot="1" x14ac:dyDescent="0.25">
      <c r="D11" s="48" t="s">
        <v>52</v>
      </c>
      <c r="E11" s="48"/>
      <c r="F11" s="48"/>
      <c r="G11" s="48"/>
      <c r="H11" s="48"/>
      <c r="I11" s="48"/>
      <c r="J11" s="48"/>
      <c r="K11" s="48"/>
      <c r="L11" s="48"/>
      <c r="M11" s="48"/>
      <c r="N11" s="6"/>
    </row>
    <row r="12" spans="4:14" ht="17" thickBot="1" x14ac:dyDescent="0.25">
      <c r="D12" s="48"/>
      <c r="E12" s="48"/>
      <c r="F12" s="48"/>
      <c r="G12" s="48"/>
      <c r="H12" s="48"/>
      <c r="I12" s="48"/>
      <c r="J12" s="48"/>
      <c r="K12" s="48"/>
      <c r="L12" s="48"/>
      <c r="M12" s="48"/>
      <c r="N12" s="6"/>
    </row>
    <row r="13" spans="4:14" ht="17" thickBot="1" x14ac:dyDescent="0.25">
      <c r="D13" s="48"/>
      <c r="E13" s="48"/>
      <c r="F13" s="48"/>
      <c r="G13" s="48"/>
      <c r="H13" s="48"/>
      <c r="I13" s="48"/>
      <c r="J13" s="48"/>
      <c r="K13" s="48"/>
      <c r="L13" s="48"/>
      <c r="M13" s="48"/>
      <c r="N13" s="6"/>
    </row>
    <row r="14" spans="4:14" ht="17" thickBot="1" x14ac:dyDescent="0.25">
      <c r="D14" s="48"/>
      <c r="E14" s="48"/>
      <c r="F14" s="48"/>
      <c r="G14" s="48"/>
      <c r="H14" s="48"/>
      <c r="I14" s="48"/>
      <c r="J14" s="48"/>
      <c r="K14" s="48"/>
      <c r="L14" s="48"/>
      <c r="M14" s="48"/>
      <c r="N14" s="6"/>
    </row>
    <row r="15" spans="4:14" ht="17" thickBot="1" x14ac:dyDescent="0.25">
      <c r="D15" s="48"/>
      <c r="E15" s="48"/>
      <c r="F15" s="48"/>
      <c r="G15" s="48"/>
      <c r="H15" s="48"/>
      <c r="I15" s="48"/>
      <c r="J15" s="48"/>
      <c r="K15" s="48"/>
      <c r="L15" s="48"/>
      <c r="M15" s="48"/>
      <c r="N15" s="6"/>
    </row>
    <row r="16" spans="4:14" ht="17" thickBot="1" x14ac:dyDescent="0.25">
      <c r="D16" s="48"/>
      <c r="E16" s="48"/>
      <c r="F16" s="48"/>
      <c r="G16" s="48"/>
      <c r="H16" s="48"/>
      <c r="I16" s="48"/>
      <c r="J16" s="48"/>
      <c r="K16" s="48"/>
      <c r="L16" s="48"/>
      <c r="M16" s="48"/>
      <c r="N16" s="6"/>
    </row>
    <row r="17" spans="4:14" ht="17" thickBot="1" x14ac:dyDescent="0.25">
      <c r="D17" s="48"/>
      <c r="E17" s="48"/>
      <c r="F17" s="48"/>
      <c r="G17" s="48"/>
      <c r="H17" s="48"/>
      <c r="I17" s="48"/>
      <c r="J17" s="48"/>
      <c r="K17" s="48"/>
      <c r="L17" s="48"/>
      <c r="M17" s="48"/>
      <c r="N17" s="6"/>
    </row>
    <row r="18" spans="4:14" ht="17" thickBot="1" x14ac:dyDescent="0.25">
      <c r="D18" s="48"/>
      <c r="E18" s="48"/>
      <c r="F18" s="48"/>
      <c r="G18" s="48"/>
      <c r="H18" s="48"/>
      <c r="I18" s="48"/>
      <c r="J18" s="48"/>
      <c r="K18" s="48"/>
      <c r="L18" s="48"/>
      <c r="M18" s="48"/>
      <c r="N18" s="6"/>
    </row>
    <row r="19" spans="4:14" ht="17" thickBot="1" x14ac:dyDescent="0.25">
      <c r="D19" s="48"/>
      <c r="E19" s="48"/>
      <c r="F19" s="48"/>
      <c r="G19" s="48"/>
      <c r="H19" s="48"/>
      <c r="I19" s="48"/>
      <c r="J19" s="48"/>
      <c r="K19" s="48"/>
      <c r="L19" s="48"/>
      <c r="M19" s="48"/>
      <c r="N19" s="6"/>
    </row>
    <row r="20" spans="4:14" ht="17" thickBot="1" x14ac:dyDescent="0.25">
      <c r="D20" s="6"/>
      <c r="E20" s="6"/>
      <c r="F20" s="6"/>
      <c r="G20" s="6"/>
      <c r="H20" s="6"/>
      <c r="I20" s="6"/>
      <c r="J20" s="6"/>
      <c r="K20" s="6"/>
      <c r="L20" s="6"/>
      <c r="M20" s="6"/>
      <c r="N20" s="6"/>
    </row>
    <row r="21" spans="4:14" ht="17" thickBot="1" x14ac:dyDescent="0.25">
      <c r="D21" s="6"/>
      <c r="E21" s="6"/>
      <c r="F21" s="6"/>
      <c r="G21" s="6"/>
      <c r="H21" s="6"/>
      <c r="I21" s="6"/>
      <c r="J21" s="6"/>
      <c r="K21" s="6"/>
      <c r="L21" s="6"/>
      <c r="M21" s="6"/>
      <c r="N21" s="6"/>
    </row>
    <row r="22" spans="4:14" ht="17" thickBot="1" x14ac:dyDescent="0.25">
      <c r="D22" s="49" t="s">
        <v>41</v>
      </c>
      <c r="E22" s="49"/>
      <c r="F22" s="49"/>
      <c r="G22" s="49"/>
      <c r="H22" s="49"/>
      <c r="I22" s="49"/>
      <c r="J22" s="49"/>
      <c r="K22" s="49"/>
      <c r="L22" s="49"/>
      <c r="M22" s="49"/>
      <c r="N22" s="6"/>
    </row>
    <row r="23" spans="4:14" ht="17" thickBot="1" x14ac:dyDescent="0.25">
      <c r="D23" s="49"/>
      <c r="E23" s="49"/>
      <c r="F23" s="49"/>
      <c r="G23" s="49"/>
      <c r="H23" s="49"/>
      <c r="I23" s="49"/>
      <c r="J23" s="49"/>
      <c r="K23" s="49"/>
      <c r="L23" s="49"/>
      <c r="M23" s="49"/>
      <c r="N23" s="6"/>
    </row>
    <row r="24" spans="4:14" ht="17" thickBot="1" x14ac:dyDescent="0.25">
      <c r="D24" s="49"/>
      <c r="E24" s="49"/>
      <c r="F24" s="49"/>
      <c r="G24" s="49"/>
      <c r="H24" s="49"/>
      <c r="I24" s="49"/>
      <c r="J24" s="49"/>
      <c r="K24" s="49"/>
      <c r="L24" s="49"/>
      <c r="M24" s="49"/>
      <c r="N24" s="6"/>
    </row>
    <row r="25" spans="4:14" ht="17" thickBot="1" x14ac:dyDescent="0.25">
      <c r="D25" s="49"/>
      <c r="E25" s="49"/>
      <c r="F25" s="49"/>
      <c r="G25" s="49"/>
      <c r="H25" s="49"/>
      <c r="I25" s="49"/>
      <c r="J25" s="49"/>
      <c r="K25" s="49"/>
      <c r="L25" s="49"/>
      <c r="M25" s="49"/>
      <c r="N25" s="6"/>
    </row>
    <row r="26" spans="4:14" ht="17" thickBot="1" x14ac:dyDescent="0.25">
      <c r="D26" s="6"/>
      <c r="E26" s="6"/>
      <c r="F26" s="6"/>
      <c r="G26" s="6"/>
      <c r="H26" s="6"/>
      <c r="I26" s="6"/>
      <c r="J26" s="6"/>
      <c r="K26" s="6"/>
      <c r="L26" s="6"/>
      <c r="M26" s="6"/>
      <c r="N26" s="6"/>
    </row>
    <row r="27" spans="4:14" ht="17" thickBot="1" x14ac:dyDescent="0.25">
      <c r="D27" s="50" t="s">
        <v>42</v>
      </c>
      <c r="E27" s="50"/>
      <c r="F27" s="50"/>
      <c r="G27" s="50"/>
      <c r="H27" s="50"/>
      <c r="I27" s="50"/>
      <c r="J27" s="50"/>
      <c r="K27" s="50"/>
      <c r="L27" s="50"/>
      <c r="M27" s="50"/>
      <c r="N27" s="50"/>
    </row>
    <row r="28" spans="4:14" ht="17" thickBot="1" x14ac:dyDescent="0.25">
      <c r="D28" s="6" t="s">
        <v>43</v>
      </c>
      <c r="E28" s="6"/>
      <c r="F28" s="6"/>
      <c r="G28" s="6"/>
      <c r="H28" s="6"/>
      <c r="I28" s="7"/>
      <c r="J28" s="6"/>
      <c r="K28" s="6"/>
      <c r="L28" s="6"/>
      <c r="M28" s="6"/>
      <c r="N28" s="6"/>
    </row>
    <row r="29" spans="4:14" ht="17" thickBot="1" x14ac:dyDescent="0.25">
      <c r="D29" s="6" t="s">
        <v>44</v>
      </c>
      <c r="E29" s="6"/>
      <c r="F29" s="6"/>
      <c r="G29" s="6"/>
      <c r="H29" s="6"/>
      <c r="I29" s="6"/>
      <c r="J29" s="6"/>
      <c r="K29" s="6"/>
      <c r="L29" s="6"/>
      <c r="M29" s="6"/>
      <c r="N29" s="6"/>
    </row>
    <row r="30" spans="4:14" ht="17" thickBot="1" x14ac:dyDescent="0.25">
      <c r="D30" s="6"/>
      <c r="E30" s="6"/>
      <c r="F30" s="6"/>
      <c r="G30" s="6"/>
      <c r="H30" s="6"/>
      <c r="I30" s="6"/>
      <c r="J30" s="6"/>
      <c r="K30" s="6"/>
      <c r="L30" s="6"/>
      <c r="M30" s="6"/>
      <c r="N30" s="6"/>
    </row>
    <row r="31" spans="4:14" ht="17" thickBot="1" x14ac:dyDescent="0.25">
      <c r="D31" s="50" t="s">
        <v>45</v>
      </c>
      <c r="E31" s="50"/>
      <c r="F31" s="50"/>
      <c r="G31" s="50"/>
      <c r="H31" s="50"/>
      <c r="I31" s="51" t="s">
        <v>46</v>
      </c>
      <c r="J31" s="52"/>
      <c r="K31" s="52"/>
      <c r="L31" s="52"/>
      <c r="M31" s="52"/>
      <c r="N31" s="52"/>
    </row>
    <row r="32" spans="4:14" ht="17" thickBot="1" x14ac:dyDescent="0.25">
      <c r="D32" s="6"/>
      <c r="E32" s="6"/>
      <c r="F32" s="6"/>
      <c r="G32" s="6"/>
      <c r="H32" s="6"/>
      <c r="I32" s="10"/>
      <c r="J32" s="6"/>
      <c r="K32" s="6"/>
      <c r="L32" s="6"/>
      <c r="M32" s="6"/>
      <c r="N32" s="6"/>
    </row>
    <row r="33" spans="2:14" ht="17" thickBot="1" x14ac:dyDescent="0.25">
      <c r="B33" s="11"/>
      <c r="C33" s="45" t="s">
        <v>48</v>
      </c>
      <c r="D33" s="46"/>
      <c r="E33" s="46"/>
      <c r="F33" s="46"/>
      <c r="G33" s="46"/>
      <c r="H33" s="46"/>
      <c r="I33" s="47"/>
      <c r="J33" s="53" t="s">
        <v>47</v>
      </c>
      <c r="K33" s="54"/>
      <c r="L33" s="55"/>
      <c r="N33" s="8"/>
    </row>
    <row r="34" spans="2:14" ht="17" thickBot="1" x14ac:dyDescent="0.25">
      <c r="D34" s="6"/>
      <c r="E34" s="6"/>
      <c r="F34" s="6"/>
      <c r="G34" s="6"/>
      <c r="H34" s="6"/>
      <c r="I34" s="6"/>
      <c r="J34" s="6"/>
      <c r="K34" s="6"/>
      <c r="L34" s="6"/>
      <c r="M34" s="6"/>
      <c r="N34" s="6"/>
    </row>
  </sheetData>
  <mergeCells count="7">
    <mergeCell ref="C33:I33"/>
    <mergeCell ref="D11:M19"/>
    <mergeCell ref="D22:M25"/>
    <mergeCell ref="D27:N27"/>
    <mergeCell ref="D31:H31"/>
    <mergeCell ref="I31:N31"/>
    <mergeCell ref="J33:L33"/>
  </mergeCells>
  <hyperlinks>
    <hyperlink ref="I31" r:id="rId1" xr:uid="{00000000-0004-0000-0000-000000000000}"/>
    <hyperlink ref="J33:L33" location="Check!A1" display="èèèèèè" xr:uid="{00000000-0004-0000-0000-000001000000}"/>
    <hyperlink ref="C33:I33" location="Check!A1" display="Hier geht es zur praxisrelevanten Problemstellung / Aufgabenstellung " xr:uid="{00000000-0004-0000-0000-000002000000}"/>
  </hyperlinks>
  <pageMargins left="0.7" right="0.7" top="0.78740157499999996" bottom="0.78740157499999996"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8:I39"/>
  <sheetViews>
    <sheetView zoomScaleNormal="100" workbookViewId="0"/>
  </sheetViews>
  <sheetFormatPr baseColWidth="10" defaultColWidth="9.33203125" defaultRowHeight="14" thickBottom="1" x14ac:dyDescent="0.2"/>
  <cols>
    <col min="1" max="1" width="4" style="1" customWidth="1"/>
    <col min="2" max="2" width="26.83203125" style="1" customWidth="1"/>
    <col min="3" max="3" width="11.33203125" style="1" bestFit="1" customWidth="1"/>
    <col min="4" max="4" width="13.33203125" style="1" bestFit="1" customWidth="1"/>
    <col min="5" max="5" width="10.33203125" style="1" bestFit="1" customWidth="1"/>
    <col min="6" max="7" width="11.33203125" style="1" bestFit="1" customWidth="1"/>
    <col min="8" max="8" width="10.33203125" style="1" bestFit="1" customWidth="1"/>
    <col min="9" max="9" width="10.6640625" style="1" customWidth="1"/>
    <col min="10" max="16384" width="9.33203125" style="1"/>
  </cols>
  <sheetData>
    <row r="8" spans="2:9" ht="15" thickBot="1" x14ac:dyDescent="0.2">
      <c r="B8" s="56" t="s">
        <v>21</v>
      </c>
      <c r="C8" s="56"/>
      <c r="D8" s="2"/>
    </row>
    <row r="9" spans="2:9" thickBot="1" x14ac:dyDescent="0.2">
      <c r="D9" s="2"/>
    </row>
    <row r="10" spans="2:9" ht="16" thickBot="1" x14ac:dyDescent="0.25">
      <c r="B10" s="18" t="str">
        <f>Create!B10</f>
        <v>Bitte führen Sie die Primär- und Sekundärkostenrechnung durch.</v>
      </c>
    </row>
    <row r="11" spans="2:9" thickBot="1" x14ac:dyDescent="0.2">
      <c r="E11" s="3"/>
      <c r="F11" s="3"/>
      <c r="G11" s="3"/>
      <c r="H11" s="3"/>
    </row>
    <row r="12" spans="2:9" ht="16" thickBot="1" x14ac:dyDescent="0.25">
      <c r="B12" s="19"/>
      <c r="C12" s="19"/>
      <c r="D12" s="57" t="s">
        <v>55</v>
      </c>
      <c r="E12" s="58"/>
      <c r="F12" s="58"/>
      <c r="G12" s="58"/>
      <c r="H12" s="58"/>
    </row>
    <row r="13" spans="2:9" ht="33" thickBot="1" x14ac:dyDescent="0.25">
      <c r="B13" s="23" t="s">
        <v>1</v>
      </c>
      <c r="C13" s="20" t="s">
        <v>3</v>
      </c>
      <c r="D13" s="21" t="str">
        <f>+Create!D13</f>
        <v>Allg. KSt</v>
      </c>
      <c r="E13" s="22" t="str">
        <f>+Create!D14</f>
        <v>Material-KSt</v>
      </c>
      <c r="F13" s="22" t="str">
        <f>+Create!D15</f>
        <v>Team 1</v>
      </c>
      <c r="G13" s="22" t="str">
        <f>+Create!D16</f>
        <v>Team 2</v>
      </c>
      <c r="H13" s="22" t="str">
        <f>+Create!D17</f>
        <v>Geschäfts-führung</v>
      </c>
    </row>
    <row r="14" spans="2:9" ht="16" thickBot="1" x14ac:dyDescent="0.25">
      <c r="B14" s="23" t="str">
        <f>+Create!C20</f>
        <v>Personalkosten</v>
      </c>
      <c r="C14" s="17">
        <f>+Create!D20</f>
        <v>100000</v>
      </c>
      <c r="D14" s="27">
        <f>+Create!E20</f>
        <v>5</v>
      </c>
      <c r="E14" s="27">
        <f>+Create!F20</f>
        <v>5</v>
      </c>
      <c r="F14" s="27">
        <f>+Create!G20</f>
        <v>40</v>
      </c>
      <c r="G14" s="27">
        <f>+Create!H20</f>
        <v>40</v>
      </c>
      <c r="H14" s="27">
        <f>+Create!I20</f>
        <v>10</v>
      </c>
      <c r="I14" s="4"/>
    </row>
    <row r="15" spans="2:9" ht="16" thickBot="1" x14ac:dyDescent="0.25">
      <c r="B15" s="23" t="str">
        <f>+Create!C21</f>
        <v>Sozialabgaben</v>
      </c>
      <c r="C15" s="17">
        <f>+Create!D21</f>
        <v>200000</v>
      </c>
      <c r="D15" s="27">
        <f>+Create!E21</f>
        <v>5</v>
      </c>
      <c r="E15" s="27">
        <f>+Create!F21</f>
        <v>5</v>
      </c>
      <c r="F15" s="27">
        <f>+Create!G21</f>
        <v>40</v>
      </c>
      <c r="G15" s="27">
        <f>+Create!H21</f>
        <v>40</v>
      </c>
      <c r="H15" s="27">
        <f>+Create!I21</f>
        <v>10</v>
      </c>
      <c r="I15" s="4"/>
    </row>
    <row r="16" spans="2:9" ht="16" thickBot="1" x14ac:dyDescent="0.25">
      <c r="B16" s="23" t="str">
        <f>+Create!C22</f>
        <v>Aushilfskräfte</v>
      </c>
      <c r="C16" s="17">
        <f>+Create!D22</f>
        <v>300000</v>
      </c>
      <c r="D16" s="27">
        <f>+Create!E22</f>
        <v>5</v>
      </c>
      <c r="E16" s="27">
        <f>+Create!F22</f>
        <v>5</v>
      </c>
      <c r="F16" s="27">
        <f>+Create!G22</f>
        <v>40</v>
      </c>
      <c r="G16" s="27">
        <f>+Create!H22</f>
        <v>40</v>
      </c>
      <c r="H16" s="27">
        <f>+Create!I22</f>
        <v>10</v>
      </c>
      <c r="I16" s="4"/>
    </row>
    <row r="17" spans="1:9" ht="16" thickBot="1" x14ac:dyDescent="0.25">
      <c r="B17" s="23" t="str">
        <f>+Create!C23</f>
        <v>Energie</v>
      </c>
      <c r="C17" s="17">
        <f>+Create!D23</f>
        <v>400000</v>
      </c>
      <c r="D17" s="27">
        <f>+Create!E23</f>
        <v>5</v>
      </c>
      <c r="E17" s="27">
        <f>+Create!F23</f>
        <v>5</v>
      </c>
      <c r="F17" s="27">
        <f>+Create!G23</f>
        <v>40</v>
      </c>
      <c r="G17" s="27">
        <f>+Create!H23</f>
        <v>40</v>
      </c>
      <c r="H17" s="27">
        <f>+Create!I23</f>
        <v>10</v>
      </c>
      <c r="I17" s="4"/>
    </row>
    <row r="18" spans="1:9" ht="16" thickBot="1" x14ac:dyDescent="0.25">
      <c r="B18" s="23" t="str">
        <f>+Create!C24</f>
        <v>Abschreibungen</v>
      </c>
      <c r="C18" s="17">
        <f>+Create!D24</f>
        <v>500000</v>
      </c>
      <c r="D18" s="27">
        <f>+Create!E24</f>
        <v>5</v>
      </c>
      <c r="E18" s="27">
        <f>+Create!F24</f>
        <v>5</v>
      </c>
      <c r="F18" s="27">
        <f>+Create!G24</f>
        <v>30</v>
      </c>
      <c r="G18" s="27">
        <f>+Create!H24</f>
        <v>50</v>
      </c>
      <c r="H18" s="27">
        <f>+Create!I24</f>
        <v>10</v>
      </c>
      <c r="I18" s="4"/>
    </row>
    <row r="19" spans="1:9" ht="16" thickBot="1" x14ac:dyDescent="0.25">
      <c r="B19" s="23" t="str">
        <f>+Create!C25</f>
        <v>Material</v>
      </c>
      <c r="C19" s="17">
        <f>+Create!D25</f>
        <v>600000</v>
      </c>
      <c r="D19" s="27">
        <f>+Create!E25</f>
        <v>5</v>
      </c>
      <c r="E19" s="27">
        <f>+Create!F25</f>
        <v>5</v>
      </c>
      <c r="F19" s="27">
        <f>+Create!G25</f>
        <v>50</v>
      </c>
      <c r="G19" s="27">
        <f>+Create!H25</f>
        <v>30</v>
      </c>
      <c r="H19" s="27">
        <f>+Create!I25</f>
        <v>10</v>
      </c>
      <c r="I19" s="4"/>
    </row>
    <row r="20" spans="1:9" ht="16" thickBot="1" x14ac:dyDescent="0.25">
      <c r="B20" s="23" t="str">
        <f>+Create!C26</f>
        <v>Miete</v>
      </c>
      <c r="C20" s="17">
        <f>+Create!D26</f>
        <v>700000</v>
      </c>
      <c r="D20" s="27">
        <f>+Create!E26</f>
        <v>5</v>
      </c>
      <c r="E20" s="27">
        <f>+Create!F26</f>
        <v>5</v>
      </c>
      <c r="F20" s="27">
        <f>+Create!G26</f>
        <v>40</v>
      </c>
      <c r="G20" s="27">
        <f>+Create!H26</f>
        <v>40</v>
      </c>
      <c r="H20" s="27">
        <f>+Create!I26</f>
        <v>10</v>
      </c>
      <c r="I20" s="4"/>
    </row>
    <row r="21" spans="1:9" ht="16" thickBot="1" x14ac:dyDescent="0.25">
      <c r="B21" s="23" t="str">
        <f>+Create!C27</f>
        <v>Versicherungen</v>
      </c>
      <c r="C21" s="17">
        <f>+Create!D27</f>
        <v>800000</v>
      </c>
      <c r="D21" s="27">
        <f>+Create!E27</f>
        <v>5</v>
      </c>
      <c r="E21" s="27">
        <f>+Create!F27</f>
        <v>5</v>
      </c>
      <c r="F21" s="27">
        <f>+Create!G27</f>
        <v>40</v>
      </c>
      <c r="G21" s="27">
        <f>+Create!H27</f>
        <v>40</v>
      </c>
      <c r="H21" s="27">
        <f>+Create!I27</f>
        <v>10</v>
      </c>
      <c r="I21" s="4"/>
    </row>
    <row r="22" spans="1:9" ht="16" thickBot="1" x14ac:dyDescent="0.25">
      <c r="B22" s="17"/>
      <c r="C22" s="17"/>
      <c r="D22" s="17"/>
      <c r="E22" s="17"/>
      <c r="F22" s="17"/>
      <c r="G22" s="17"/>
      <c r="H22" s="17"/>
      <c r="I22" s="4"/>
    </row>
    <row r="23" spans="1:9" ht="16" thickBot="1" x14ac:dyDescent="0.25">
      <c r="B23" s="29" t="str">
        <f>Create!B29</f>
        <v>Schlüssel Umlage KSt 1</v>
      </c>
      <c r="C23" s="30" t="str">
        <f>Create!D13</f>
        <v>Allg. KSt</v>
      </c>
      <c r="D23" s="27">
        <f>Create!E29</f>
        <v>0</v>
      </c>
      <c r="E23" s="27">
        <f>Create!F29</f>
        <v>0</v>
      </c>
      <c r="F23" s="27">
        <f>Create!G29</f>
        <v>1</v>
      </c>
      <c r="G23" s="27">
        <f>Create!H29</f>
        <v>1</v>
      </c>
      <c r="H23" s="27">
        <f>Create!I29</f>
        <v>1</v>
      </c>
      <c r="I23" s="4"/>
    </row>
    <row r="24" spans="1:9" ht="16" thickBot="1" x14ac:dyDescent="0.25">
      <c r="B24" s="29" t="str">
        <f>Create!B30</f>
        <v>Schlüssel Umlage KSt 2</v>
      </c>
      <c r="C24" s="30" t="str">
        <f>Create!D14</f>
        <v>Material-KSt</v>
      </c>
      <c r="D24" s="27">
        <f>Create!E30</f>
        <v>0</v>
      </c>
      <c r="E24" s="27">
        <f>Create!F30</f>
        <v>0</v>
      </c>
      <c r="F24" s="27">
        <f>Create!G30</f>
        <v>2</v>
      </c>
      <c r="G24" s="27">
        <f>Create!H30</f>
        <v>2</v>
      </c>
      <c r="H24" s="27">
        <f>Create!I30</f>
        <v>2</v>
      </c>
      <c r="I24" s="4"/>
    </row>
    <row r="25" spans="1:9" ht="16" thickBot="1" x14ac:dyDescent="0.25">
      <c r="B25" s="17"/>
      <c r="C25" s="17"/>
      <c r="D25" s="17"/>
      <c r="E25" s="17"/>
      <c r="F25" s="17"/>
      <c r="G25" s="17"/>
      <c r="H25" s="17"/>
      <c r="I25" s="4"/>
    </row>
    <row r="26" spans="1:9" ht="16" thickBot="1" x14ac:dyDescent="0.25">
      <c r="A26" s="9"/>
      <c r="B26" s="59" t="s">
        <v>51</v>
      </c>
      <c r="C26" s="60"/>
      <c r="D26" s="60"/>
      <c r="E26" s="60"/>
      <c r="F26" s="60"/>
      <c r="G26" s="28" t="s">
        <v>47</v>
      </c>
    </row>
    <row r="27" spans="1:9" thickBot="1" x14ac:dyDescent="0.2">
      <c r="C27" s="4"/>
      <c r="D27" s="5"/>
      <c r="E27" s="4"/>
      <c r="F27" s="4"/>
      <c r="G27" s="4"/>
      <c r="H27" s="4"/>
    </row>
    <row r="29" spans="1:9" ht="13" x14ac:dyDescent="0.15"/>
    <row r="30" spans="1:9" ht="13" x14ac:dyDescent="0.15"/>
    <row r="31" spans="1:9" ht="13" x14ac:dyDescent="0.15"/>
    <row r="32" spans="1:9" ht="13" x14ac:dyDescent="0.15"/>
    <row r="34" ht="13" x14ac:dyDescent="0.15"/>
    <row r="36" ht="13" x14ac:dyDescent="0.15"/>
    <row r="38" ht="13" x14ac:dyDescent="0.15"/>
    <row r="39" ht="13" x14ac:dyDescent="0.15"/>
  </sheetData>
  <mergeCells count="3">
    <mergeCell ref="B8:C8"/>
    <mergeCell ref="D12:H12"/>
    <mergeCell ref="B26:F26"/>
  </mergeCells>
  <phoneticPr fontId="4" type="noConversion"/>
  <hyperlinks>
    <hyperlink ref="G26:L26" location="Results!A1" display="èèèèèè" xr:uid="{09008C00-0E9F-794D-8B74-E776C99239CB}"/>
    <hyperlink ref="B26:F26" location="Results!A1" tooltip="Lösung" display="Hier geht es zur Musterlösung " xr:uid="{975EE3E2-134C-684C-A095-52CDB909A5E7}"/>
    <hyperlink ref="G26" location="Results!A1" tooltip="Lösung" display="èèèèèè" xr:uid="{5C366B62-5152-8E44-AA25-1E7DD5D1DC9C}"/>
  </hyperlinks>
  <pageMargins left="0.78740157499999996" right="0.78740157499999996" top="0.984251969" bottom="0.984251969" header="0.4921259845" footer="0.4921259845"/>
  <pageSetup paperSize="9" orientation="portrait" verticalDpi="0"/>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8:I36"/>
  <sheetViews>
    <sheetView zoomScaleNormal="100" workbookViewId="0"/>
  </sheetViews>
  <sheetFormatPr baseColWidth="10" defaultColWidth="9.33203125" defaultRowHeight="16" thickBottom="1" x14ac:dyDescent="0.25"/>
  <cols>
    <col min="1" max="1" width="5.5" style="31" customWidth="1"/>
    <col min="2" max="2" width="24.6640625" style="31" bestFit="1" customWidth="1"/>
    <col min="3" max="3" width="12.6640625" style="31" bestFit="1" customWidth="1"/>
    <col min="4" max="4" width="16" style="31" bestFit="1" customWidth="1"/>
    <col min="5" max="5" width="11.33203125" style="31" bestFit="1" customWidth="1"/>
    <col min="6" max="7" width="12.6640625" style="31" bestFit="1" customWidth="1"/>
    <col min="8" max="8" width="11.6640625" style="31" customWidth="1"/>
    <col min="9" max="9" width="16.1640625" style="31" customWidth="1"/>
    <col min="10" max="16384" width="9.33203125" style="31"/>
  </cols>
  <sheetData>
    <row r="8" spans="2:9" thickBot="1" x14ac:dyDescent="0.25">
      <c r="B8" s="62" t="s">
        <v>21</v>
      </c>
      <c r="C8" s="62"/>
    </row>
    <row r="10" spans="2:9" thickBot="1" x14ac:dyDescent="0.25">
      <c r="B10" s="32"/>
      <c r="C10" s="32"/>
      <c r="D10" s="61" t="s">
        <v>56</v>
      </c>
      <c r="E10" s="61"/>
      <c r="F10" s="61"/>
      <c r="G10" s="61"/>
      <c r="H10" s="61"/>
    </row>
    <row r="11" spans="2:9" s="36" customFormat="1" ht="32" customHeight="1" thickBot="1" x14ac:dyDescent="0.25">
      <c r="B11" s="33" t="s">
        <v>1</v>
      </c>
      <c r="C11" s="34" t="s">
        <v>3</v>
      </c>
      <c r="D11" s="35" t="str">
        <f>+Create!D13</f>
        <v>Allg. KSt</v>
      </c>
      <c r="E11" s="35" t="str">
        <f>+Create!D14</f>
        <v>Material-KSt</v>
      </c>
      <c r="F11" s="35" t="str">
        <f>+Create!D15</f>
        <v>Team 1</v>
      </c>
      <c r="G11" s="35" t="str">
        <f>+Create!D16</f>
        <v>Team 2</v>
      </c>
      <c r="H11" s="40" t="str">
        <f>+Create!D17</f>
        <v>Geschäfts-führung</v>
      </c>
    </row>
    <row r="12" spans="2:9" thickBot="1" x14ac:dyDescent="0.25">
      <c r="B12" s="41" t="str">
        <f>+Create!C20</f>
        <v>Personalkosten</v>
      </c>
      <c r="C12" s="37">
        <f>+Check!C14</f>
        <v>100000</v>
      </c>
      <c r="D12" s="37">
        <f>Check!$C$14/(Check!$D$14+Check!$E$14+Check!$F$14+Check!$G$14+Check!$H$14)*Check!D14</f>
        <v>5000</v>
      </c>
      <c r="E12" s="37">
        <f>Check!$C$14/(Check!$D$14+Check!$E$14+Check!$F$14+Check!$G$14+Check!$H$14)*Check!E14</f>
        <v>5000</v>
      </c>
      <c r="F12" s="37">
        <f>Check!$C$14/(Check!$D$14+Check!$E$14+Check!$F$14+Check!$G$14+Check!$H$14)*Check!F14</f>
        <v>40000</v>
      </c>
      <c r="G12" s="37">
        <f>Check!$C$14/(Check!$D$14+Check!$E$14+Check!$F$14+Check!$G$14+Check!$H$14)*Check!G14</f>
        <v>40000</v>
      </c>
      <c r="H12" s="37">
        <f>Check!$C$14/(Check!$D$14+Check!$E$14+Check!$F$14+Check!$G$14+Check!$H$14)*Check!H14</f>
        <v>10000</v>
      </c>
    </row>
    <row r="13" spans="2:9" thickBot="1" x14ac:dyDescent="0.25">
      <c r="B13" s="41" t="str">
        <f>+Create!C21</f>
        <v>Sozialabgaben</v>
      </c>
      <c r="C13" s="37">
        <f>+Check!C15</f>
        <v>200000</v>
      </c>
      <c r="D13" s="37">
        <f>Check!$C$15/(Check!$D$15+Check!$E$15+Check!$F$15+Check!$G$15+Check!$H$15)*Check!D15</f>
        <v>10000</v>
      </c>
      <c r="E13" s="37">
        <f>Check!$C$15/(Check!$D$15+Check!$E$15+Check!$F$15+Check!$G$15+Check!$H$15)*Check!E15</f>
        <v>10000</v>
      </c>
      <c r="F13" s="37">
        <f>Check!$C$15/(Check!$D$15+Check!$E$15+Check!$F$15+Check!$G$15+Check!$H$15)*Check!F15</f>
        <v>80000</v>
      </c>
      <c r="G13" s="37">
        <f>Check!$C$15/(Check!$D$15+Check!$E$15+Check!$F$15+Check!$G$15+Check!$H$15)*Check!G15</f>
        <v>80000</v>
      </c>
      <c r="H13" s="37">
        <f>Check!$C$15/(Check!$D$15+Check!$E$15+Check!$F$15+Check!$G$15+Check!$H$15)*Check!H15</f>
        <v>20000</v>
      </c>
    </row>
    <row r="14" spans="2:9" thickBot="1" x14ac:dyDescent="0.25">
      <c r="B14" s="41" t="str">
        <f>+Create!C22</f>
        <v>Aushilfskräfte</v>
      </c>
      <c r="C14" s="37">
        <f>+Check!C16</f>
        <v>300000</v>
      </c>
      <c r="D14" s="37">
        <f>Check!$C$16/(Check!$D$16+Check!$E$16+Check!$F$16+Check!$G$16+Check!$H$16)*Check!D16</f>
        <v>15000</v>
      </c>
      <c r="E14" s="37">
        <f>Check!$C$16/(Check!$D$16+Check!$E$16+Check!$F$16+Check!$G$16+Check!$H$16)*Check!E16</f>
        <v>15000</v>
      </c>
      <c r="F14" s="37">
        <f>Check!$C$16/(Check!$D$16+Check!$E$16+Check!$F$16+Check!$G$16+Check!$H$16)*Check!F16</f>
        <v>120000</v>
      </c>
      <c r="G14" s="37">
        <f>Check!$C$16/(Check!$D$16+Check!$E$16+Check!$F$16+Check!$G$16+Check!$H$16)*Check!G16</f>
        <v>120000</v>
      </c>
      <c r="H14" s="37">
        <f>Check!$C$16/(Check!$D$16+Check!$E$16+Check!$F$16+Check!$G$16+Check!$H$16)*Check!H16</f>
        <v>30000</v>
      </c>
    </row>
    <row r="15" spans="2:9" thickBot="1" x14ac:dyDescent="0.25">
      <c r="B15" s="41" t="str">
        <f>+Create!C23</f>
        <v>Energie</v>
      </c>
      <c r="C15" s="37">
        <f>+Check!C17</f>
        <v>400000</v>
      </c>
      <c r="D15" s="37">
        <f>Check!$C$17/(Check!$D$17+Check!$E$17+Check!$F$17+Check!$G$17+Check!$H$17)*Check!D17</f>
        <v>20000</v>
      </c>
      <c r="E15" s="37">
        <f>Check!$C$17/(Check!$D$17+Check!$E$17+Check!$F$17+Check!$G$17+Check!$H$17)*Check!E17</f>
        <v>20000</v>
      </c>
      <c r="F15" s="37">
        <f>Check!$C$17/(Check!$D$17+Check!$E$17+Check!$F$17+Check!$G$17+Check!$H$17)*Check!F17</f>
        <v>160000</v>
      </c>
      <c r="G15" s="37">
        <f>Check!$C$17/(Check!$D$17+Check!$E$17+Check!$F$17+Check!$G$17+Check!$H$17)*Check!G17</f>
        <v>160000</v>
      </c>
      <c r="H15" s="37">
        <f>Check!$C$17/(Check!$D$17+Check!$E$17+Check!$F$17+Check!$G$17+Check!$H$17)*Check!H17</f>
        <v>40000</v>
      </c>
    </row>
    <row r="16" spans="2:9" thickBot="1" x14ac:dyDescent="0.25">
      <c r="B16" s="41" t="str">
        <f>+Create!C24</f>
        <v>Abschreibungen</v>
      </c>
      <c r="C16" s="37">
        <f>+Check!C18</f>
        <v>500000</v>
      </c>
      <c r="D16" s="37">
        <f>Check!$C$18/(Check!$D$18+Check!$E$18+Check!$F$18+Check!$G$18+Check!$H$18)*Check!D18</f>
        <v>25000</v>
      </c>
      <c r="E16" s="37">
        <f>Check!$C$18/(Check!$D$18+Check!$E$18+Check!$F$18+Check!$G$18+Check!$H$18)*Check!E18</f>
        <v>25000</v>
      </c>
      <c r="F16" s="37">
        <f>Check!$C$18/(Check!$D$18+Check!$E$18+Check!$F$18+Check!$G$18+Check!$H$18)*Check!F18</f>
        <v>150000</v>
      </c>
      <c r="G16" s="37">
        <f>Check!$C$18/(Check!$D$18+Check!$E$18+Check!$F$18+Check!$G$18+Check!$H$18)*Check!G18</f>
        <v>250000</v>
      </c>
      <c r="H16" s="37">
        <f>Check!$C$18/(Check!$D$18+Check!$E$18+Check!$F$18+Check!$G$18+Check!$H$18)*Check!H18</f>
        <v>50000</v>
      </c>
      <c r="I16" s="36"/>
    </row>
    <row r="17" spans="2:9" thickBot="1" x14ac:dyDescent="0.25">
      <c r="B17" s="41" t="str">
        <f>+Create!C25</f>
        <v>Material</v>
      </c>
      <c r="C17" s="37">
        <f>+Check!C19</f>
        <v>600000</v>
      </c>
      <c r="D17" s="37">
        <f>Check!$C$19/(Check!$D$19+Check!$E$19+Check!$F$19+Check!$G$19+Check!$H$19)*Check!D19</f>
        <v>30000</v>
      </c>
      <c r="E17" s="37">
        <f>Check!$C$19/(Check!$D$19+Check!$E$19+Check!$F$19+Check!$G$19+Check!$H$19)*Check!E19</f>
        <v>30000</v>
      </c>
      <c r="F17" s="37">
        <f>Check!$C$19/(Check!$D$19+Check!$E$19+Check!$F$19+Check!$G$19+Check!$H$19)*Check!F19</f>
        <v>300000</v>
      </c>
      <c r="G17" s="37">
        <f>Check!$C$19/(Check!$D$19+Check!$E$19+Check!$F$19+Check!$G$19+Check!$H$19)*Check!G19</f>
        <v>180000</v>
      </c>
      <c r="H17" s="37">
        <f>Check!$C$19/(Check!$D$19+Check!$E$19+Check!$F$19+Check!$G$19+Check!$H$19)*Check!H19</f>
        <v>60000</v>
      </c>
    </row>
    <row r="18" spans="2:9" thickBot="1" x14ac:dyDescent="0.25">
      <c r="B18" s="41" t="str">
        <f>+Create!C26</f>
        <v>Miete</v>
      </c>
      <c r="C18" s="37">
        <f>+Check!C20</f>
        <v>700000</v>
      </c>
      <c r="D18" s="37">
        <f>Check!$C$20/(Check!$D$20+Check!$E$20+Check!$F$20+Check!$G$20+Check!$H$20)*Check!D20</f>
        <v>35000</v>
      </c>
      <c r="E18" s="37">
        <f>Check!$C$20/(Check!$D$20+Check!$E$20+Check!$F$20+Check!$G$20+Check!$H$20)*Check!E20</f>
        <v>35000</v>
      </c>
      <c r="F18" s="37">
        <f>Check!$C$20/(Check!$D$20+Check!$E$20+Check!$F$20+Check!$G$20+Check!$H$20)*Check!F20</f>
        <v>280000</v>
      </c>
      <c r="G18" s="37">
        <f>Check!$C$20/(Check!$D$20+Check!$E$20+Check!$F$20+Check!$G$20+Check!$H$20)*Check!G20</f>
        <v>280000</v>
      </c>
      <c r="H18" s="37">
        <f>Check!$C$20/(Check!$D$20+Check!$E$20+Check!$F$20+Check!$G$20+Check!$H$20)*Check!H20</f>
        <v>70000</v>
      </c>
    </row>
    <row r="19" spans="2:9" thickBot="1" x14ac:dyDescent="0.25">
      <c r="B19" s="41" t="str">
        <f>+Create!C27</f>
        <v>Versicherungen</v>
      </c>
      <c r="C19" s="37">
        <f>+Check!C21</f>
        <v>800000</v>
      </c>
      <c r="D19" s="37">
        <f>Check!$C$21/(Check!$D$21+Check!$E$21+Check!$F$21+Check!$G$21+Check!$H$21)*Check!D21</f>
        <v>40000</v>
      </c>
      <c r="E19" s="37">
        <f>Check!$C$21/(Check!$D$21+Check!$E$21+Check!$F$21+Check!$G$21+Check!$H$21)*Check!E21</f>
        <v>40000</v>
      </c>
      <c r="F19" s="37">
        <f>Check!$C$21/(Check!$D$21+Check!$E$21+Check!$F$21+Check!$G$21+Check!$H$21)*Check!F21</f>
        <v>320000</v>
      </c>
      <c r="G19" s="37">
        <f>Check!$C$21/(Check!$D$21+Check!$E$21+Check!$F$21+Check!$G$21+Check!$H$21)*Check!G21</f>
        <v>320000</v>
      </c>
      <c r="H19" s="37">
        <f>Check!$C$21/(Check!$D$21+Check!$E$21+Check!$F$21+Check!$G$21+Check!$H$21)*Check!H21</f>
        <v>80000</v>
      </c>
    </row>
    <row r="20" spans="2:9" thickBot="1" x14ac:dyDescent="0.25">
      <c r="B20" s="41" t="s">
        <v>3</v>
      </c>
      <c r="C20" s="37">
        <f t="shared" ref="C20" si="0">SUM(C12:C19)</f>
        <v>3600000</v>
      </c>
      <c r="D20" s="37">
        <f>SUM(D12:D19)</f>
        <v>180000</v>
      </c>
      <c r="E20" s="37">
        <f t="shared" ref="E20:H20" si="1">SUM(E12:E19)</f>
        <v>180000</v>
      </c>
      <c r="F20" s="37">
        <f t="shared" si="1"/>
        <v>1450000</v>
      </c>
      <c r="G20" s="37">
        <f t="shared" si="1"/>
        <v>1430000</v>
      </c>
      <c r="H20" s="37">
        <f t="shared" si="1"/>
        <v>360000</v>
      </c>
      <c r="I20" s="37"/>
    </row>
    <row r="21" spans="2:9" thickBot="1" x14ac:dyDescent="0.25">
      <c r="B21" s="41" t="str">
        <f>Create!D13</f>
        <v>Allg. KSt</v>
      </c>
      <c r="C21" s="42"/>
      <c r="D21" s="63" t="s">
        <v>20</v>
      </c>
      <c r="E21" s="64"/>
      <c r="F21" s="44">
        <f>$D$20/(Check!$F$23+Check!$G$23+Check!$H$23)*Check!F23</f>
        <v>60000</v>
      </c>
      <c r="G21" s="44">
        <f>$D$20/(Check!$F$23+Check!$G$23+Check!$H$23)*Check!G23</f>
        <v>60000</v>
      </c>
      <c r="H21" s="44">
        <f>$D$20/(Check!$F$23+Check!$G$23+Check!$H$23)*Check!H23</f>
        <v>60000</v>
      </c>
    </row>
    <row r="22" spans="2:9" thickBot="1" x14ac:dyDescent="0.25">
      <c r="B22" s="41" t="str">
        <f>Create!D14</f>
        <v>Material-KSt</v>
      </c>
      <c r="C22" s="42"/>
      <c r="D22" s="43"/>
      <c r="E22" s="38" t="s">
        <v>20</v>
      </c>
      <c r="F22" s="44">
        <f>$E$20/(Check!$F$24+Check!$G$24+Check!$H$24)*Check!F24</f>
        <v>60000</v>
      </c>
      <c r="G22" s="44">
        <f>$E$20/(Check!$F$24+Check!$G$24+Check!$H$24)*Check!G24</f>
        <v>60000</v>
      </c>
      <c r="H22" s="44">
        <f>$E$20/(Check!$F$24+Check!$G$24+Check!$H$24)*Check!H24</f>
        <v>60000</v>
      </c>
    </row>
    <row r="23" spans="2:9" thickBot="1" x14ac:dyDescent="0.25">
      <c r="B23" s="41" t="s">
        <v>54</v>
      </c>
      <c r="C23" s="37"/>
      <c r="D23" s="39"/>
      <c r="E23" s="37"/>
      <c r="F23" s="44">
        <f>F20+F21+F22</f>
        <v>1570000</v>
      </c>
      <c r="G23" s="44">
        <f t="shared" ref="G23:H23" si="2">G20+G21+G22</f>
        <v>1550000</v>
      </c>
      <c r="H23" s="44">
        <f t="shared" si="2"/>
        <v>480000</v>
      </c>
      <c r="I23" s="37"/>
    </row>
    <row r="24" spans="2:9" thickBot="1" x14ac:dyDescent="0.25">
      <c r="C24" s="37"/>
      <c r="D24" s="39"/>
      <c r="H24" s="37"/>
    </row>
    <row r="26" spans="2:9" ht="15" x14ac:dyDescent="0.2"/>
    <row r="27" spans="2:9" ht="15" x14ac:dyDescent="0.2"/>
    <row r="28" spans="2:9" ht="15" x14ac:dyDescent="0.2"/>
    <row r="29" spans="2:9" ht="15" x14ac:dyDescent="0.2"/>
    <row r="30" spans="2:9" ht="15" x14ac:dyDescent="0.2"/>
    <row r="31" spans="2:9" ht="15" x14ac:dyDescent="0.2"/>
    <row r="32" spans="2:9" ht="15" x14ac:dyDescent="0.2"/>
    <row r="33" ht="15" x14ac:dyDescent="0.2"/>
    <row r="34" ht="15" x14ac:dyDescent="0.2"/>
    <row r="35" ht="15" x14ac:dyDescent="0.2"/>
    <row r="36" ht="15" x14ac:dyDescent="0.2"/>
  </sheetData>
  <mergeCells count="3">
    <mergeCell ref="D10:H10"/>
    <mergeCell ref="B8:C8"/>
    <mergeCell ref="D21:E21"/>
  </mergeCells>
  <phoneticPr fontId="4" type="noConversion"/>
  <pageMargins left="0.78740157499999996" right="0.78740157499999996" top="0.984251969" bottom="0.984251969" header="0.4921259845" footer="0.4921259845"/>
  <pageSetup paperSize="9" orientation="portrait" verticalDpi="1200"/>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9:K40"/>
  <sheetViews>
    <sheetView zoomScaleNormal="100" workbookViewId="0"/>
  </sheetViews>
  <sheetFormatPr baseColWidth="10" defaultColWidth="9.33203125" defaultRowHeight="16" thickBottom="1" x14ac:dyDescent="0.25"/>
  <cols>
    <col min="1" max="1" width="3.5" style="12" customWidth="1"/>
    <col min="2" max="2" width="22.5" style="12" bestFit="1" customWidth="1"/>
    <col min="3" max="3" width="14.1640625" style="12" bestFit="1" customWidth="1"/>
    <col min="4" max="4" width="12.6640625" style="12" bestFit="1" customWidth="1"/>
    <col min="5" max="9" width="6" style="12" bestFit="1" customWidth="1"/>
    <col min="10" max="10" width="7.1640625" style="12" bestFit="1" customWidth="1"/>
    <col min="11" max="16384" width="9.33203125" style="12"/>
  </cols>
  <sheetData>
    <row r="9" spans="2:7" thickBot="1" x14ac:dyDescent="0.25">
      <c r="B9" s="65" t="s">
        <v>49</v>
      </c>
      <c r="C9" s="66"/>
    </row>
    <row r="10" spans="2:7" thickBot="1" x14ac:dyDescent="0.25">
      <c r="B10" s="70" t="s">
        <v>50</v>
      </c>
      <c r="C10" s="71"/>
      <c r="D10" s="71"/>
      <c r="E10" s="71"/>
      <c r="F10" s="71"/>
      <c r="G10" s="72"/>
    </row>
    <row r="12" spans="2:7" thickBot="1" x14ac:dyDescent="0.25">
      <c r="B12" s="67" t="s">
        <v>35</v>
      </c>
      <c r="C12" s="68"/>
    </row>
    <row r="13" spans="2:7" thickBot="1" x14ac:dyDescent="0.25">
      <c r="B13" s="25" t="s">
        <v>22</v>
      </c>
      <c r="C13" s="12" t="s">
        <v>23</v>
      </c>
      <c r="D13" s="73" t="s">
        <v>24</v>
      </c>
      <c r="E13" s="74"/>
    </row>
    <row r="14" spans="2:7" thickBot="1" x14ac:dyDescent="0.25">
      <c r="B14" s="25" t="s">
        <v>25</v>
      </c>
      <c r="C14" s="12" t="s">
        <v>23</v>
      </c>
      <c r="D14" s="73" t="s">
        <v>34</v>
      </c>
      <c r="E14" s="74"/>
    </row>
    <row r="15" spans="2:7" thickBot="1" x14ac:dyDescent="0.25">
      <c r="B15" s="25" t="s">
        <v>27</v>
      </c>
      <c r="C15" s="12" t="s">
        <v>26</v>
      </c>
      <c r="D15" s="73" t="s">
        <v>37</v>
      </c>
      <c r="E15" s="74"/>
    </row>
    <row r="16" spans="2:7" thickBot="1" x14ac:dyDescent="0.25">
      <c r="B16" s="25" t="s">
        <v>28</v>
      </c>
      <c r="C16" s="12" t="s">
        <v>26</v>
      </c>
      <c r="D16" s="73" t="s">
        <v>38</v>
      </c>
      <c r="E16" s="74"/>
    </row>
    <row r="17" spans="2:11" thickBot="1" x14ac:dyDescent="0.25">
      <c r="B17" s="25" t="s">
        <v>36</v>
      </c>
      <c r="C17" s="12" t="s">
        <v>26</v>
      </c>
      <c r="D17" s="73" t="s">
        <v>53</v>
      </c>
      <c r="E17" s="74"/>
    </row>
    <row r="19" spans="2:11" ht="33" customHeight="1" thickBot="1" x14ac:dyDescent="0.25">
      <c r="B19" s="12" t="s">
        <v>1</v>
      </c>
      <c r="C19" s="14" t="s">
        <v>2</v>
      </c>
      <c r="D19" s="14" t="s">
        <v>3</v>
      </c>
      <c r="E19" s="15" t="s">
        <v>29</v>
      </c>
      <c r="F19" s="15" t="s">
        <v>30</v>
      </c>
      <c r="G19" s="15" t="s">
        <v>31</v>
      </c>
      <c r="H19" s="15" t="s">
        <v>32</v>
      </c>
      <c r="I19" s="15" t="s">
        <v>39</v>
      </c>
      <c r="J19" s="14" t="s">
        <v>3</v>
      </c>
    </row>
    <row r="20" spans="2:11" thickBot="1" x14ac:dyDescent="0.25">
      <c r="B20" s="12" t="s">
        <v>4</v>
      </c>
      <c r="C20" s="13" t="s">
        <v>5</v>
      </c>
      <c r="D20" s="16">
        <v>100000</v>
      </c>
      <c r="E20" s="13">
        <v>5</v>
      </c>
      <c r="F20" s="13">
        <v>5</v>
      </c>
      <c r="G20" s="13">
        <v>40</v>
      </c>
      <c r="H20" s="13">
        <v>40</v>
      </c>
      <c r="I20" s="13">
        <v>10</v>
      </c>
      <c r="J20" s="12">
        <f>SUM(E20:I20)</f>
        <v>100</v>
      </c>
    </row>
    <row r="21" spans="2:11" thickBot="1" x14ac:dyDescent="0.25">
      <c r="B21" s="12" t="s">
        <v>6</v>
      </c>
      <c r="C21" s="13" t="s">
        <v>7</v>
      </c>
      <c r="D21" s="16">
        <v>200000</v>
      </c>
      <c r="E21" s="13">
        <v>5</v>
      </c>
      <c r="F21" s="13">
        <v>5</v>
      </c>
      <c r="G21" s="13">
        <v>40</v>
      </c>
      <c r="H21" s="13">
        <v>40</v>
      </c>
      <c r="I21" s="13">
        <v>10</v>
      </c>
      <c r="J21" s="12">
        <f t="shared" ref="J21:J27" si="0">SUM(E21:I21)</f>
        <v>100</v>
      </c>
    </row>
    <row r="22" spans="2:11" thickBot="1" x14ac:dyDescent="0.25">
      <c r="B22" s="12" t="s">
        <v>8</v>
      </c>
      <c r="C22" s="13" t="s">
        <v>9</v>
      </c>
      <c r="D22" s="16">
        <v>300000</v>
      </c>
      <c r="E22" s="13">
        <v>5</v>
      </c>
      <c r="F22" s="13">
        <v>5</v>
      </c>
      <c r="G22" s="13">
        <v>40</v>
      </c>
      <c r="H22" s="13">
        <v>40</v>
      </c>
      <c r="I22" s="13">
        <v>10</v>
      </c>
      <c r="J22" s="12">
        <f t="shared" si="0"/>
        <v>100</v>
      </c>
    </row>
    <row r="23" spans="2:11" thickBot="1" x14ac:dyDescent="0.25">
      <c r="B23" s="12" t="s">
        <v>10</v>
      </c>
      <c r="C23" s="13" t="s">
        <v>11</v>
      </c>
      <c r="D23" s="16">
        <v>400000</v>
      </c>
      <c r="E23" s="13">
        <v>5</v>
      </c>
      <c r="F23" s="13">
        <v>5</v>
      </c>
      <c r="G23" s="13">
        <v>40</v>
      </c>
      <c r="H23" s="13">
        <v>40</v>
      </c>
      <c r="I23" s="13">
        <v>10</v>
      </c>
      <c r="J23" s="12">
        <f t="shared" si="0"/>
        <v>100</v>
      </c>
    </row>
    <row r="24" spans="2:11" thickBot="1" x14ac:dyDescent="0.25">
      <c r="B24" s="12" t="s">
        <v>12</v>
      </c>
      <c r="C24" s="13" t="s">
        <v>13</v>
      </c>
      <c r="D24" s="16">
        <v>500000</v>
      </c>
      <c r="E24" s="13">
        <v>5</v>
      </c>
      <c r="F24" s="13">
        <v>5</v>
      </c>
      <c r="G24" s="13">
        <v>30</v>
      </c>
      <c r="H24" s="13">
        <v>50</v>
      </c>
      <c r="I24" s="13">
        <v>10</v>
      </c>
      <c r="J24" s="12">
        <f t="shared" si="0"/>
        <v>100</v>
      </c>
    </row>
    <row r="25" spans="2:11" thickBot="1" x14ac:dyDescent="0.25">
      <c r="B25" s="12" t="s">
        <v>14</v>
      </c>
      <c r="C25" s="13" t="s">
        <v>15</v>
      </c>
      <c r="D25" s="16">
        <v>600000</v>
      </c>
      <c r="E25" s="13">
        <v>5</v>
      </c>
      <c r="F25" s="13">
        <v>5</v>
      </c>
      <c r="G25" s="13">
        <v>50</v>
      </c>
      <c r="H25" s="13">
        <v>30</v>
      </c>
      <c r="I25" s="13">
        <v>10</v>
      </c>
      <c r="J25" s="12">
        <f t="shared" si="0"/>
        <v>100</v>
      </c>
    </row>
    <row r="26" spans="2:11" thickBot="1" x14ac:dyDescent="0.25">
      <c r="B26" s="12" t="s">
        <v>16</v>
      </c>
      <c r="C26" s="13" t="s">
        <v>17</v>
      </c>
      <c r="D26" s="16">
        <v>700000</v>
      </c>
      <c r="E26" s="13">
        <v>5</v>
      </c>
      <c r="F26" s="13">
        <v>5</v>
      </c>
      <c r="G26" s="13">
        <v>40</v>
      </c>
      <c r="H26" s="13">
        <v>40</v>
      </c>
      <c r="I26" s="13">
        <v>10</v>
      </c>
      <c r="J26" s="12">
        <f t="shared" si="0"/>
        <v>100</v>
      </c>
    </row>
    <row r="27" spans="2:11" thickBot="1" x14ac:dyDescent="0.25">
      <c r="B27" s="12" t="s">
        <v>18</v>
      </c>
      <c r="C27" s="13" t="s">
        <v>19</v>
      </c>
      <c r="D27" s="16">
        <v>800000</v>
      </c>
      <c r="E27" s="13">
        <v>5</v>
      </c>
      <c r="F27" s="13">
        <v>5</v>
      </c>
      <c r="G27" s="13">
        <v>40</v>
      </c>
      <c r="H27" s="13">
        <v>40</v>
      </c>
      <c r="I27" s="13">
        <v>10</v>
      </c>
      <c r="J27" s="12">
        <f t="shared" si="0"/>
        <v>100</v>
      </c>
    </row>
    <row r="28" spans="2:11" thickBot="1" x14ac:dyDescent="0.25">
      <c r="C28" s="12" t="s">
        <v>3</v>
      </c>
      <c r="D28" s="17">
        <f>SUM(D20:D27)</f>
        <v>3600000</v>
      </c>
    </row>
    <row r="29" spans="2:11" thickBot="1" x14ac:dyDescent="0.25">
      <c r="B29" s="75" t="s">
        <v>33</v>
      </c>
      <c r="C29" s="75"/>
      <c r="D29" s="75"/>
      <c r="G29" s="13">
        <v>1</v>
      </c>
      <c r="H29" s="13">
        <v>1</v>
      </c>
      <c r="I29" s="13">
        <v>1</v>
      </c>
      <c r="J29" s="12">
        <f>SUM(F29:I29)</f>
        <v>3</v>
      </c>
    </row>
    <row r="30" spans="2:11" thickBot="1" x14ac:dyDescent="0.25">
      <c r="B30" s="75" t="s">
        <v>40</v>
      </c>
      <c r="C30" s="75"/>
      <c r="D30" s="75"/>
      <c r="G30" s="13">
        <v>2</v>
      </c>
      <c r="H30" s="13">
        <v>2</v>
      </c>
      <c r="I30" s="13">
        <v>2</v>
      </c>
      <c r="J30" s="12">
        <f>SUM(G30:I30)</f>
        <v>6</v>
      </c>
    </row>
    <row r="32" spans="2:11" s="24" customFormat="1" thickBot="1" x14ac:dyDescent="0.25">
      <c r="B32" s="69" t="s">
        <v>0</v>
      </c>
      <c r="C32" s="69"/>
      <c r="D32" s="69"/>
      <c r="E32" s="69"/>
      <c r="F32" s="69"/>
      <c r="G32" s="69"/>
      <c r="H32" s="69"/>
      <c r="I32" s="69"/>
      <c r="J32" s="69"/>
      <c r="K32" s="69"/>
    </row>
    <row r="33" spans="2:11" s="24" customFormat="1" thickBot="1" x14ac:dyDescent="0.25">
      <c r="B33" s="26"/>
      <c r="C33" s="26"/>
      <c r="D33" s="26"/>
      <c r="E33" s="26"/>
      <c r="F33" s="26"/>
      <c r="G33" s="26"/>
      <c r="H33" s="26"/>
      <c r="I33" s="26"/>
      <c r="J33" s="26"/>
      <c r="K33" s="26"/>
    </row>
    <row r="35" spans="2:11" ht="15" x14ac:dyDescent="0.2"/>
    <row r="36" spans="2:11" ht="15" x14ac:dyDescent="0.2"/>
    <row r="37" spans="2:11" ht="15" x14ac:dyDescent="0.2"/>
    <row r="38" spans="2:11" ht="15" x14ac:dyDescent="0.2"/>
    <row r="39" spans="2:11" ht="15" x14ac:dyDescent="0.2"/>
    <row r="40" spans="2:11" ht="15" x14ac:dyDescent="0.2"/>
  </sheetData>
  <mergeCells count="11">
    <mergeCell ref="B9:C9"/>
    <mergeCell ref="B12:C12"/>
    <mergeCell ref="B32:K32"/>
    <mergeCell ref="B10:G10"/>
    <mergeCell ref="D13:E13"/>
    <mergeCell ref="D14:E14"/>
    <mergeCell ref="D15:E15"/>
    <mergeCell ref="D16:E16"/>
    <mergeCell ref="D17:E17"/>
    <mergeCell ref="B30:D30"/>
    <mergeCell ref="B29:D29"/>
  </mergeCells>
  <phoneticPr fontId="4" type="noConversion"/>
  <pageMargins left="0.78740157499999996" right="0.78740157499999996" top="0.984251969" bottom="0.984251969" header="0.4921259845" footer="0.4921259845"/>
  <headerFooter alignWithMargins="0"/>
  <ignoredErrors>
    <ignoredError sqref="J20:J27"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Arbeitsblätter</vt:lpstr>
      </vt:variant>
      <vt:variant>
        <vt:i4>4</vt:i4>
      </vt:variant>
    </vt:vector>
  </HeadingPairs>
  <TitlesOfParts>
    <vt:vector size="4" baseType="lpstr">
      <vt:lpstr>Info</vt:lpstr>
      <vt:lpstr>Check</vt:lpstr>
      <vt:lpstr>Results</vt:lpstr>
      <vt:lpstr>Create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xxx</dc:creator>
  <cp:lastModifiedBy>WH</cp:lastModifiedBy>
  <dcterms:created xsi:type="dcterms:W3CDTF">2009-06-13T13:35:20Z</dcterms:created>
  <dcterms:modified xsi:type="dcterms:W3CDTF">2018-12-29T10:26:36Z</dcterms:modified>
</cp:coreProperties>
</file>